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rique Porras\Documents\Mis Documentos\EPL\INFORMACION CONTABLE\PRESUPUESTO 2018\"/>
    </mc:Choice>
  </mc:AlternateContent>
  <bookViews>
    <workbookView xWindow="0" yWindow="0" windowWidth="24000" windowHeight="9435"/>
  </bookViews>
  <sheets>
    <sheet name="INGRESOS CREDITO" sheetId="2" r:id="rId1"/>
    <sheet name="EGRESOS CREDITO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hidden="1">#REF!</definedName>
    <definedName name="_xlnm.Print_Area" localSheetId="1">'EGRESOS CREDITO'!$A$1:$N$44</definedName>
    <definedName name="_xlnm.Print_Area" localSheetId="0">'INGRESOS CREDITO'!$A$8:$N$116</definedName>
    <definedName name="_xlnm.Database">#REF!</definedName>
    <definedName name="cata">'[2]CATALOGO 2003'!$A$1:$C$244</definedName>
    <definedName name="CATA_CG_X_PG">#REF!</definedName>
    <definedName name="cata_cg_x_pg_08">#REF!</definedName>
    <definedName name="CATA_PRESUP_2009">'[3]CATALOGO PG X EJE GOB'!$A$7:$D$29</definedName>
    <definedName name="cata_x">#REF!</definedName>
    <definedName name="CATA2004">#REF!</definedName>
    <definedName name="CATALOGO">'[2]CATALOGO 2003'!$A$1:$C$244</definedName>
    <definedName name="estruc">'[4]ESTR.FINANZAS 1999'!$A$15:$I$153</definedName>
    <definedName name="NUEVO_CATA">#REF!</definedName>
    <definedName name="NVO_CATA">#REF!</definedName>
    <definedName name="part">[5]CLASIFIC!$C$4:$D$267</definedName>
    <definedName name="PART00">'[6]nuevas part'!$C$1:$D$264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_xlnm.Print_Titles" localSheetId="0">'INGRESOS CREDITO'!$1:$7</definedName>
    <definedName name="ur">[10]ur!$A$8:$F$33</definedName>
    <definedName name="X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2" l="1"/>
  <c r="L108" i="2"/>
  <c r="K108" i="2"/>
  <c r="J108" i="2"/>
  <c r="I108" i="2"/>
  <c r="H108" i="2"/>
  <c r="G108" i="2"/>
  <c r="F108" i="2"/>
  <c r="E108" i="2"/>
  <c r="D108" i="2"/>
  <c r="C108" i="2"/>
  <c r="B108" i="2"/>
  <c r="N107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6" i="2"/>
  <c r="N45" i="2"/>
  <c r="N44" i="2"/>
  <c r="N43" i="2"/>
  <c r="N42" i="2"/>
  <c r="N41" i="2"/>
  <c r="N40" i="2"/>
  <c r="N39" i="2"/>
  <c r="N36" i="2"/>
  <c r="N33" i="2"/>
  <c r="N32" i="2"/>
  <c r="N31" i="2"/>
  <c r="N30" i="2"/>
  <c r="N29" i="2"/>
  <c r="N28" i="2"/>
  <c r="N27" i="2"/>
  <c r="N26" i="2"/>
  <c r="N25" i="2"/>
  <c r="N24" i="2"/>
  <c r="N23" i="2"/>
  <c r="N22" i="2"/>
  <c r="N19" i="2"/>
  <c r="N18" i="2"/>
  <c r="N17" i="2"/>
  <c r="N16" i="2"/>
  <c r="N15" i="2"/>
  <c r="N14" i="2"/>
  <c r="N13" i="2"/>
  <c r="N12" i="2"/>
  <c r="N11" i="2"/>
  <c r="N10" i="2"/>
  <c r="N9" i="2"/>
  <c r="N108" i="2" s="1"/>
  <c r="K37" i="1"/>
  <c r="G37" i="1"/>
  <c r="F37" i="1"/>
  <c r="E37" i="1"/>
  <c r="D37" i="1"/>
  <c r="C37" i="1"/>
  <c r="B37" i="1"/>
  <c r="M35" i="1"/>
  <c r="M37" i="1" s="1"/>
  <c r="L35" i="1"/>
  <c r="L37" i="1" s="1"/>
  <c r="K35" i="1"/>
  <c r="J35" i="1"/>
  <c r="J37" i="1" s="1"/>
  <c r="I35" i="1"/>
  <c r="I37" i="1" s="1"/>
  <c r="H35" i="1"/>
  <c r="N35" i="1" s="1"/>
  <c r="N37" i="1" s="1"/>
  <c r="H37" i="1" l="1"/>
</calcChain>
</file>

<file path=xl/comments1.xml><?xml version="1.0" encoding="utf-8"?>
<comments xmlns="http://schemas.openxmlformats.org/spreadsheetml/2006/main">
  <authors>
    <author>SIDEAPA</author>
    <author>Enrrique Porras</author>
  </authors>
  <commentList>
    <comment ref="J6" authorId="0" shapeId="0">
      <text>
        <r>
          <rPr>
            <b/>
            <sz val="8"/>
            <color indexed="81"/>
            <rFont val="Tahoma"/>
          </rPr>
          <t>PROMEDIO</t>
        </r>
      </text>
    </comment>
    <comment ref="N108" authorId="1" shapeId="0">
      <text>
        <r>
          <rPr>
            <b/>
            <sz val="9"/>
            <color indexed="81"/>
            <rFont val="Tahoma"/>
            <charset val="1"/>
          </rPr>
          <t xml:space="preserve">SE CONSIDERA EL PRESTAMO </t>
        </r>
      </text>
    </comment>
  </commentList>
</comments>
</file>

<file path=xl/sharedStrings.xml><?xml version="1.0" encoding="utf-8"?>
<sst xmlns="http://schemas.openxmlformats.org/spreadsheetml/2006/main" count="146" uniqueCount="128">
  <si>
    <t>SISTEMA DESCENTRALIZADO DE AGUA POTABLE Y ALCANTARILLADO DEL MUNCIPIO DE GOMEZ PALACIO, DGO.</t>
  </si>
  <si>
    <t>PRESUPUESTO DE EGREROS PARA EL EJERCICIO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</si>
  <si>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</si>
  <si>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</si>
  <si>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</si>
  <si>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</si>
  <si>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</si>
  <si>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</si>
  <si>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</si>
  <si>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</si>
  <si>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</si>
  <si>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</si>
  <si>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</si>
  <si>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</si>
  <si>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</si>
  <si>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PROGRAMA PRESUPUESTARIO DIRECCION</t>
  </si>
  <si>
    <t>PROGRAMA PRESUPUESTARIO ADMINISTRACION</t>
  </si>
  <si>
    <t>PROGRAMA PRESUPUESTARIO SISTEMAS Y CENTRO DE CONTROL</t>
  </si>
  <si>
    <t>PROGRAMA PRESUPUESTARIO CULTURA DEL AGUA</t>
  </si>
  <si>
    <t>PROGRAMA PRESUPUESTARIO AREA COMERCIAL</t>
  </si>
  <si>
    <t>PROGRAMA PRESUPUESTARIO SUMINISTRO AGUA POTABLE</t>
  </si>
  <si>
    <t>PROGRAMA PRESUPUESTARIO ALCANTARILLADO Y SANEAMIENTO</t>
  </si>
  <si>
    <t>PROGRAMA PRESUPUESTARIO PTARS NORTE</t>
  </si>
  <si>
    <t>PROGRAMA PRESUPUESTARIO PRATS ORIENTE</t>
  </si>
  <si>
    <t>PROGRAMA PRESUPUESTARIO SERVICIOS TECNICOS</t>
  </si>
  <si>
    <t>PROGRAMA PRESUPUESTARIO POTABILIZADORA</t>
  </si>
  <si>
    <t>INVERSION EN ACTIVO FIJO</t>
  </si>
  <si>
    <t>PAGO DE DEUDA PUBLICA</t>
  </si>
  <si>
    <t>ARQ. ADELMO RUVALCABA NIETO</t>
  </si>
  <si>
    <t>C.P. JESUS LOZA FLORES</t>
  </si>
  <si>
    <t>C.P. J. ENRIQUE PORRAS LUGO</t>
  </si>
  <si>
    <t>DIRECTOR GENERAL DE SIDEAPA</t>
  </si>
  <si>
    <t>SUB DIRECTOR DE ADMON Y FINANZAS</t>
  </si>
  <si>
    <t>CORDINADOR DE CONTABILIDAD</t>
  </si>
  <si>
    <t>PRESUPUESTO DE INGRESOS PARA EL EJERCICIO 2018</t>
  </si>
  <si>
    <t>SUMINISTRO DE AGUA INDUSTRIAL</t>
  </si>
  <si>
    <t>SUMINISTRO DE AGUA COMERCIAL</t>
  </si>
  <si>
    <t xml:space="preserve"> SUMINISTRO DE AGUA DOMESTICA</t>
  </si>
  <si>
    <t xml:space="preserve"> SUMINISTRO DE AGUA DOMESTICA SUBSIDIADA</t>
  </si>
  <si>
    <t>DESCARGA RED DE ALCANTARILLADO INDISTRIAL</t>
  </si>
  <si>
    <t>DESCARGA RED DE ALCANTARILLADO COMERCIAL</t>
  </si>
  <si>
    <t>DESCARGA RED DE ALCANTARILLADO DOMESTICO</t>
  </si>
  <si>
    <t xml:space="preserve"> DESCARGA RED DE ALCANTARILLADO DOMESTICO SUBSIDIADO</t>
  </si>
  <si>
    <t>AGUA PURIFICADA 19 LTS</t>
  </si>
  <si>
    <t>AGUA PURIFICADA ALCALINA 19 LTS</t>
  </si>
  <si>
    <t>AGUA PURIFICADA ALCALINA BOTELLAS</t>
  </si>
  <si>
    <t>RECONEXION POR BANQUETA INDUSTRIAL</t>
  </si>
  <si>
    <t>RECONEXION POR BANQUETA COMERCIAL</t>
  </si>
  <si>
    <t>RECONEXION POR BANQUETA DOMESTICO</t>
  </si>
  <si>
    <t>RECONEXION POR BANQUETA DOMESTICO SUBSIDIADO</t>
  </si>
  <si>
    <t>RECONEXION POR NIPLE INDUSTRIAL</t>
  </si>
  <si>
    <t>RECONEXION POR NIPLE COMERCIAL</t>
  </si>
  <si>
    <t>RECONEXION POR NIPLE DOMESTICO</t>
  </si>
  <si>
    <t>RECONEXION POR NIPLE DOMESTICO SUBSIDIARIO</t>
  </si>
  <si>
    <t>SANEAMIENTO INDUSTRIAL</t>
  </si>
  <si>
    <t>SANEAMIENTO COMERCIAL</t>
  </si>
  <si>
    <t>SANEAMIENTO DOMESTICA</t>
  </si>
  <si>
    <t xml:space="preserve"> SANEAMIENTO DOMESTICA SUBSIDIADA</t>
  </si>
  <si>
    <t>INTERESES GANADOS</t>
  </si>
  <si>
    <t>RECARGOS INDUSTRIAL</t>
  </si>
  <si>
    <t>RECARGOS COMERCIAL</t>
  </si>
  <si>
    <t>RECARGOS DOMESTICA</t>
  </si>
  <si>
    <t>RECARGOS DOMESTICA SUBSIDIADA</t>
  </si>
  <si>
    <t>MULTAS Y SANCIONES</t>
  </si>
  <si>
    <t>APORTACIONES Y COOPERACIONES</t>
  </si>
  <si>
    <t>ACTUALIZACION IVA</t>
  </si>
  <si>
    <t>DEVOLUCIONES Y REBAJAS S/COMPRAS</t>
  </si>
  <si>
    <t>CAMBIO DE NOMBRE</t>
  </si>
  <si>
    <t xml:space="preserve"> DESAZOLVE</t>
  </si>
  <si>
    <t>DUPLICADOR</t>
  </si>
  <si>
    <t>COMISION POR CHEQUE DEVUELTO</t>
  </si>
  <si>
    <t xml:space="preserve"> VARIOS</t>
  </si>
  <si>
    <t xml:space="preserve"> CARTA DE NO ADEUDO</t>
  </si>
  <si>
    <t>VENTA DE AGUA TRATADA</t>
  </si>
  <si>
    <t>VENTA DE AGUA CRUDA</t>
  </si>
  <si>
    <t>INSTALACION DE MEDIDOR</t>
  </si>
  <si>
    <t>DICTAMEN TECNICO</t>
  </si>
  <si>
    <t>PERMISO DE DESCARGA SANEAMIENTO</t>
  </si>
  <si>
    <t>INTERCONEXIONES</t>
  </si>
  <si>
    <t>RECUPERACION, INCAPACIDADES, OTROS</t>
  </si>
  <si>
    <t>DEVOLUCION INDIRECTOS</t>
  </si>
  <si>
    <t>SUBSIDIO APOYO PTARS</t>
  </si>
  <si>
    <t>INSTALCION DE TOMAS INDUSTRIAL</t>
  </si>
  <si>
    <t>INSTALACION DE TOMAS COMERCIAL</t>
  </si>
  <si>
    <t>INSTALACION DE TOMAS DOMESTICOS</t>
  </si>
  <si>
    <t>INSTALACION DE TOMAS DOMESTICO SUBSIDIADO</t>
  </si>
  <si>
    <t xml:space="preserve"> REPOSICION DE TOMA DE AGUA COMERCIAL</t>
  </si>
  <si>
    <t xml:space="preserve"> REPOSICION DE TOMA DE AGUA DOMESTICO</t>
  </si>
  <si>
    <t xml:space="preserve"> REPOSICION DE TOMA DE DESCARGA INDUSTRIAL</t>
  </si>
  <si>
    <t>REPOSICION DE TOMA DE DESCARGA COMERCIAL</t>
  </si>
  <si>
    <t>REPOSICION DE TOMA DE DESCARGA DOMESTICO</t>
  </si>
  <si>
    <t>REPOSICION DE TOMA DE DESCARGA DOMESTICO SUBSIDIAD</t>
  </si>
  <si>
    <t>INSTALACION DE DESCARGA INDUSTRIAL</t>
  </si>
  <si>
    <t>iNSTALACION DE DESCARGA COMERCIAL</t>
  </si>
  <si>
    <t>INSTALACION DE DESCARGA DOMESTICA</t>
  </si>
  <si>
    <t>INSTALACION DE DESCARGA DOMESTICO SUBSIDIADO</t>
  </si>
  <si>
    <t>VALVULA INDUSTRIAL</t>
  </si>
  <si>
    <t>VALVULA COMERCIAL</t>
  </si>
  <si>
    <t>VALVULA DOMESTICO</t>
  </si>
  <si>
    <t>CANCELACION DE SERVICIOS COMERCIAL</t>
  </si>
  <si>
    <t>CANCELACION DE SERVICIOS DOMESTICO</t>
  </si>
  <si>
    <t>CANCELACION DE SERVICIOS DOMESTICO SUBSIDIADO</t>
  </si>
  <si>
    <t>ROTURA DE PAVIENTO INDUSTRIAL</t>
  </si>
  <si>
    <t>ROTURA DE PAVIMENTO COMERCIAL</t>
  </si>
  <si>
    <t>ROTURA DE PAVIMENTO DOMESTICO</t>
  </si>
  <si>
    <t>MEDIDOR INDUSTRIAL</t>
  </si>
  <si>
    <t>MEDIDOR COMERCIAL</t>
  </si>
  <si>
    <t>MEDIDOR DOMESTICO</t>
  </si>
  <si>
    <t>VENTA DE AGUA PARA CONSTRUCCION DOMESTICO</t>
  </si>
  <si>
    <t>ESTUDIOS Y PROYECTOS INDUSTRIAL</t>
  </si>
  <si>
    <t xml:space="preserve"> ESTUDIOS Y PROYECTOS COMERCIAL</t>
  </si>
  <si>
    <t>ESTUDIOS Y PROYECTOS DOMESTICO</t>
  </si>
  <si>
    <t>RECESO DE CONTRATO INDUSTRIAL</t>
  </si>
  <si>
    <t>RECESO DE CONTRATO COMERCIAL</t>
  </si>
  <si>
    <t>RECESO DE CONTRATO DOMESTICO</t>
  </si>
  <si>
    <t>RECESO DE CONTRATO DOMESTICO SUBSIDIADO</t>
  </si>
  <si>
    <t>VENTA DE AGUA EN PIPAS INDUSTRIAL</t>
  </si>
  <si>
    <t>VENTA DE AGUA EN PIPAS COMERCIAL</t>
  </si>
  <si>
    <t>CONTRATO DE SERVICIO INDUSRIAL</t>
  </si>
  <si>
    <t>CONTRATO DE SERVICIO COMERCIAL</t>
  </si>
  <si>
    <t>CONTRATO DE SERVICIO DOMESTICO</t>
  </si>
  <si>
    <t>CONTRATO DE SERVICIO DOMESTICO SUBSIDIADO</t>
  </si>
  <si>
    <t xml:space="preserve"> ANALISIS DE AGUA RESIDUAL</t>
  </si>
  <si>
    <t>SERVICIOS DE COMEDOR</t>
  </si>
  <si>
    <t>INGRESOS DE FINANCIAMIENTO ENDEUDAMIENTO INTERNO</t>
  </si>
  <si>
    <t xml:space="preserve">         C.P. JESUS LOZA FLORES</t>
  </si>
  <si>
    <t xml:space="preserve">   C.P. J. ENRIQUE PORRAS LUGO</t>
  </si>
  <si>
    <t xml:space="preserve">  DIRECTOR GENERAL DE SIDEAPA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</si>
</sst>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8"/>
      <color indexed="81"/>
      <name val="Tahoma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43" fontId="1" fillId="0" borderId="0" xfId="1" applyFont="1"/>
    <xf numFmtId="43" fontId="4" fillId="0" borderId="0" xfId="1" applyFont="1" applyAlignment="1">
      <alignment horizontal="center"/>
    </xf>
    <xf numFmtId="165" fontId="4" fillId="0" borderId="0" xfId="1" applyNumberFormat="1" applyFont="1" applyAlignment="1"/>
    <xf numFmtId="43" fontId="4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Fill="1" applyAlignment="1">
      <alignment horizontal="center"/>
    </xf>
    <xf numFmtId="43" fontId="5" fillId="0" borderId="0" xfId="1" applyFont="1"/>
    <xf numFmtId="43" fontId="1" fillId="0" borderId="1" xfId="1" applyFont="1" applyBorder="1"/>
    <xf numFmtId="43" fontId="4" fillId="0" borderId="2" xfId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/>
    <xf numFmtId="43" fontId="4" fillId="0" borderId="0" xfId="1" applyFont="1"/>
    <xf numFmtId="43" fontId="6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2" fillId="0" borderId="0" xfId="0" applyFont="1"/>
    <xf numFmtId="43" fontId="2" fillId="0" borderId="0" xfId="1" applyFont="1" applyFill="1"/>
    <xf numFmtId="43" fontId="2" fillId="0" borderId="0" xfId="1" applyFont="1" applyAlignment="1"/>
    <xf numFmtId="43" fontId="2" fillId="0" borderId="2" xfId="1" applyFont="1" applyBorder="1"/>
    <xf numFmtId="43" fontId="1" fillId="0" borderId="2" xfId="1" applyFont="1" applyBorder="1"/>
    <xf numFmtId="43" fontId="6" fillId="0" borderId="0" xfId="1" applyFont="1" applyAlignment="1">
      <alignment horizontal="left"/>
    </xf>
    <xf numFmtId="43" fontId="6" fillId="0" borderId="0" xfId="1" applyFont="1" applyAlignment="1"/>
    <xf numFmtId="0" fontId="4" fillId="0" borderId="0" xfId="0" applyFont="1"/>
    <xf numFmtId="43" fontId="4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0</xdr:rowOff>
    </xdr:from>
    <xdr:to>
      <xdr:col>12</xdr:col>
      <xdr:colOff>676275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0"/>
          <a:ext cx="1628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600075</xdr:colOff>
      <xdr:row>0</xdr:row>
      <xdr:rowOff>0</xdr:rowOff>
    </xdr:from>
    <xdr:to>
      <xdr:col>0</xdr:col>
      <xdr:colOff>1828800</xdr:colOff>
      <xdr:row>5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2287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0</xdr:rowOff>
    </xdr:from>
    <xdr:to>
      <xdr:col>13</xdr:col>
      <xdr:colOff>866775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0"/>
          <a:ext cx="1819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600075</xdr:colOff>
      <xdr:row>0</xdr:row>
      <xdr:rowOff>0</xdr:rowOff>
    </xdr:from>
    <xdr:to>
      <xdr:col>0</xdr:col>
      <xdr:colOff>1828800</xdr:colOff>
      <xdr:row>7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228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CREDITO"/>
      <sheetName val="INGRESOS CREDITO"/>
      <sheetName val="INGRESOS"/>
      <sheetName val="EGRESOS"/>
      <sheetName val="resumen"/>
      <sheetName val="209 PURIFICADORA"/>
      <sheetName val="208 SERVICIOS TECNICOS"/>
      <sheetName val="206 PTRAS ORIENTE"/>
      <sheetName val="205 PTARS NORTE"/>
      <sheetName val="203 ALCANTARILLADO"/>
      <sheetName val="202 POTABLE"/>
      <sheetName val="107 COMERCIAL"/>
      <sheetName val="105 CULTURA DEL AGUA"/>
      <sheetName val="104 SISTEMAS"/>
      <sheetName val="102 ADMINISTRACION"/>
      <sheetName val="101 DIREC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6"/>
  <sheetViews>
    <sheetView tabSelected="1" topLeftCell="B97" workbookViewId="0">
      <selection activeCell="E114" sqref="E114"/>
    </sheetView>
  </sheetViews>
  <sheetFormatPr baseColWidth="10" defaultRowHeight="15.75" customHeight="1" x14ac:dyDescent="0.2"/>
  <cols>
    <col min="1" max="1" width="47.85546875" style="4" customWidth="1"/>
    <col min="2" max="13" width="15.7109375" style="4" customWidth="1"/>
    <col min="14" max="14" width="14.85546875" style="4" bestFit="1" customWidth="1"/>
    <col min="15" max="16384" width="11.42578125" style="4"/>
  </cols>
  <sheetData>
    <row r="1" spans="1:21" ht="15.7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customHeight="1" x14ac:dyDescent="0.25">
      <c r="A2" s="1"/>
      <c r="B2" s="2" t="s">
        <v>34</v>
      </c>
      <c r="C2" s="2"/>
      <c r="D2" s="2"/>
      <c r="E2" s="2"/>
      <c r="F2" s="2"/>
      <c r="G2" s="2"/>
      <c r="H2" s="2"/>
      <c r="I2" s="2"/>
      <c r="J2" s="2"/>
      <c r="K2" s="2"/>
    </row>
    <row r="3" spans="1:21" ht="15.75" customHeight="1" x14ac:dyDescent="0.2">
      <c r="A3" s="5"/>
      <c r="B3" s="1"/>
      <c r="C3" s="6"/>
      <c r="D3" s="6"/>
      <c r="E3" s="6"/>
      <c r="F3" s="6"/>
      <c r="G3" s="6"/>
    </row>
    <row r="4" spans="1:21" ht="15.75" customHeight="1" x14ac:dyDescent="0.2">
      <c r="A4" s="5"/>
      <c r="B4" s="5"/>
      <c r="C4" s="5"/>
      <c r="D4" s="7"/>
      <c r="E4" s="5"/>
      <c r="F4" s="1"/>
      <c r="G4" s="1"/>
    </row>
    <row r="5" spans="1:21" ht="15.75" customHeight="1" x14ac:dyDescent="0.2">
      <c r="A5" s="1"/>
      <c r="B5" s="1"/>
      <c r="C5" s="1"/>
      <c r="D5" s="1"/>
      <c r="E5" s="1"/>
      <c r="F5" s="1"/>
      <c r="G5" s="1"/>
    </row>
    <row r="6" spans="1:21" ht="15.75" customHeight="1" x14ac:dyDescent="0.2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8" t="s">
        <v>14</v>
      </c>
    </row>
    <row r="9" spans="1:21" ht="15.75" customHeight="1" x14ac:dyDescent="0.2">
      <c r="A9" s="10" t="s">
        <v>35</v>
      </c>
      <c r="B9" s="4">
        <v>4777047.4290000005</v>
      </c>
      <c r="C9" s="4">
        <v>4770619.8959999997</v>
      </c>
      <c r="D9" s="4">
        <v>4851201.4424999999</v>
      </c>
      <c r="E9" s="4">
        <v>4708819.8885000004</v>
      </c>
      <c r="F9" s="4">
        <v>5123701.59</v>
      </c>
      <c r="G9" s="4">
        <v>5050700.6235000007</v>
      </c>
      <c r="H9" s="4">
        <v>5190603.9780000001</v>
      </c>
      <c r="I9" s="4">
        <v>5495989.8525</v>
      </c>
      <c r="J9" s="4">
        <v>4996085.5875000004</v>
      </c>
      <c r="K9" s="4">
        <v>5023465.3573124995</v>
      </c>
      <c r="L9" s="4">
        <v>5055071.0399765624</v>
      </c>
      <c r="M9" s="4">
        <v>5080554.7396611329</v>
      </c>
      <c r="N9" s="4">
        <f t="shared" ref="N9:N19" si="0">SUM(B9:M9)</f>
        <v>60123861.424450189</v>
      </c>
    </row>
    <row r="10" spans="1:21" ht="15.75" customHeight="1" x14ac:dyDescent="0.2">
      <c r="A10" s="10" t="s">
        <v>36</v>
      </c>
      <c r="B10" s="4">
        <v>2495573.7239999999</v>
      </c>
      <c r="C10" s="4">
        <v>2758075.0260000001</v>
      </c>
      <c r="D10" s="4">
        <v>3268308.1305000004</v>
      </c>
      <c r="E10" s="4">
        <v>2510019.0045000003</v>
      </c>
      <c r="F10" s="4">
        <v>2955747.3960000002</v>
      </c>
      <c r="G10" s="4">
        <v>3089069.4870000002</v>
      </c>
      <c r="H10" s="4">
        <v>3315753.9135000003</v>
      </c>
      <c r="I10" s="4">
        <v>3077194.344</v>
      </c>
      <c r="J10" s="4">
        <v>2933717.6281874999</v>
      </c>
      <c r="K10" s="4">
        <v>2988485.6162109375</v>
      </c>
      <c r="L10" s="4">
        <v>3017286.9399873046</v>
      </c>
      <c r="M10" s="4">
        <v>2985909.2911732178</v>
      </c>
      <c r="N10" s="4">
        <f t="shared" si="0"/>
        <v>35395140.501058958</v>
      </c>
    </row>
    <row r="11" spans="1:21" ht="15.75" customHeight="1" x14ac:dyDescent="0.2">
      <c r="A11" s="10" t="s">
        <v>37</v>
      </c>
      <c r="B11" s="4">
        <v>5805522.1665000003</v>
      </c>
      <c r="C11" s="4">
        <v>4510688.8049999997</v>
      </c>
      <c r="D11" s="4">
        <v>5273461.3575000009</v>
      </c>
      <c r="E11" s="4">
        <v>4738078.2014999995</v>
      </c>
      <c r="F11" s="4">
        <v>5486626.1730000004</v>
      </c>
      <c r="G11" s="4">
        <v>5515920.3120000008</v>
      </c>
      <c r="H11" s="4">
        <v>5877742.3530000011</v>
      </c>
      <c r="I11" s="4">
        <v>5594309.1330000004</v>
      </c>
      <c r="J11" s="4">
        <v>5350293.5626875013</v>
      </c>
      <c r="K11" s="4">
        <v>5293389.9872109378</v>
      </c>
      <c r="L11" s="4">
        <v>5391227.6349873049</v>
      </c>
      <c r="M11" s="4">
        <v>5405948.4196732184</v>
      </c>
      <c r="N11" s="4">
        <f t="shared" si="0"/>
        <v>64243208.106058963</v>
      </c>
    </row>
    <row r="12" spans="1:21" ht="15.75" customHeight="1" x14ac:dyDescent="0.2">
      <c r="A12" s="10" t="s">
        <v>38</v>
      </c>
      <c r="B12" s="4">
        <v>1998793.8705</v>
      </c>
      <c r="C12" s="4">
        <v>1543831.443</v>
      </c>
      <c r="D12" s="4">
        <v>1767566.4720000001</v>
      </c>
      <c r="E12" s="4">
        <v>1452934.392</v>
      </c>
      <c r="F12" s="4">
        <v>1691207.763</v>
      </c>
      <c r="G12" s="4">
        <v>1481351.949</v>
      </c>
      <c r="H12" s="4">
        <v>1464729.5985000001</v>
      </c>
      <c r="I12" s="4">
        <v>1483969.0320000001</v>
      </c>
      <c r="J12" s="4">
        <v>1610548.0649999999</v>
      </c>
      <c r="K12" s="4">
        <v>1562017.3393125003</v>
      </c>
      <c r="L12" s="4">
        <v>1564290.5763515625</v>
      </c>
      <c r="M12" s="4">
        <v>1538881.0893955079</v>
      </c>
      <c r="N12" s="4">
        <f t="shared" si="0"/>
        <v>19160121.590059571</v>
      </c>
    </row>
    <row r="13" spans="1:21" ht="15.75" customHeight="1" x14ac:dyDescent="0.2">
      <c r="A13" s="10" t="s">
        <v>39</v>
      </c>
      <c r="B13" s="4">
        <v>1395781.1280000003</v>
      </c>
      <c r="C13" s="4">
        <v>1361686.5780000002</v>
      </c>
      <c r="D13" s="4">
        <v>1856766.5340000002</v>
      </c>
      <c r="E13" s="4">
        <v>1502649.9180000001</v>
      </c>
      <c r="F13" s="4">
        <v>1536819.459</v>
      </c>
      <c r="G13" s="4">
        <v>1937321.1795000001</v>
      </c>
      <c r="H13" s="4">
        <v>1680791.6475</v>
      </c>
      <c r="I13" s="4">
        <v>1963813.6665000001</v>
      </c>
      <c r="J13" s="4">
        <v>1654453.7638124998</v>
      </c>
      <c r="K13" s="4">
        <v>1686787.8432890624</v>
      </c>
      <c r="L13" s="4">
        <v>1727425.5014501954</v>
      </c>
      <c r="M13" s="4">
        <v>1711257.8723814699</v>
      </c>
      <c r="N13" s="4">
        <f t="shared" si="0"/>
        <v>20015555.091433227</v>
      </c>
    </row>
    <row r="14" spans="1:21" ht="15.75" customHeight="1" x14ac:dyDescent="0.2">
      <c r="A14" s="10" t="s">
        <v>40</v>
      </c>
      <c r="B14" s="4">
        <v>461998.93950000004</v>
      </c>
      <c r="C14" s="4">
        <v>460994.0895</v>
      </c>
      <c r="D14" s="4">
        <v>506871.6765</v>
      </c>
      <c r="E14" s="4">
        <v>460719.49349999998</v>
      </c>
      <c r="F14" s="4">
        <v>578249.73150000011</v>
      </c>
      <c r="G14" s="4">
        <v>542513.39100000006</v>
      </c>
      <c r="H14" s="4">
        <v>597746.05799999996</v>
      </c>
      <c r="I14" s="4">
        <v>577734.24450000003</v>
      </c>
      <c r="J14" s="4">
        <v>523353.45299999998</v>
      </c>
      <c r="K14" s="4">
        <v>531022.76718750002</v>
      </c>
      <c r="L14" s="4">
        <v>539776.3518984376</v>
      </c>
      <c r="M14" s="4">
        <v>543889.43632324215</v>
      </c>
      <c r="N14" s="4">
        <f t="shared" si="0"/>
        <v>6324869.6324091805</v>
      </c>
    </row>
    <row r="15" spans="1:21" ht="15.75" customHeight="1" x14ac:dyDescent="0.2">
      <c r="A15" s="10" t="s">
        <v>41</v>
      </c>
      <c r="B15" s="4">
        <v>502073.58600000001</v>
      </c>
      <c r="C15" s="4">
        <v>482662.81349999999</v>
      </c>
      <c r="D15" s="4">
        <v>525291.228</v>
      </c>
      <c r="E15" s="4">
        <v>492902.592</v>
      </c>
      <c r="F15" s="4">
        <v>526663.37849999999</v>
      </c>
      <c r="G15" s="4">
        <v>532990.31099999999</v>
      </c>
      <c r="H15" s="4">
        <v>599024.89500000002</v>
      </c>
      <c r="I15" s="4">
        <v>535053.64500000002</v>
      </c>
      <c r="J15" s="4">
        <v>524582.806125</v>
      </c>
      <c r="K15" s="4">
        <v>527396.45864062512</v>
      </c>
      <c r="L15" s="4">
        <v>532988.16428320308</v>
      </c>
      <c r="M15" s="4">
        <v>533950.28131860343</v>
      </c>
      <c r="N15" s="4">
        <f t="shared" si="0"/>
        <v>6315580.159367431</v>
      </c>
    </row>
    <row r="16" spans="1:21" ht="15.75" customHeight="1" x14ac:dyDescent="0.2">
      <c r="A16" s="10" t="s">
        <v>42</v>
      </c>
      <c r="B16" s="4">
        <v>116452.71750000001</v>
      </c>
      <c r="C16" s="4">
        <v>112270.62</v>
      </c>
      <c r="D16" s="4">
        <v>128524.04250000001</v>
      </c>
      <c r="E16" s="4">
        <v>111638.17350000002</v>
      </c>
      <c r="F16" s="4">
        <v>119327.03999999999</v>
      </c>
      <c r="G16" s="4">
        <v>113290.11750000001</v>
      </c>
      <c r="H16" s="4">
        <v>120860.8695</v>
      </c>
      <c r="I16" s="4">
        <v>114186.13499999999</v>
      </c>
      <c r="J16" s="4">
        <v>117068.71443750001</v>
      </c>
      <c r="K16" s="4">
        <v>117145.7140546875</v>
      </c>
      <c r="L16" s="4">
        <v>117755.10081152346</v>
      </c>
      <c r="M16" s="4">
        <v>116408.98310046387</v>
      </c>
      <c r="N16" s="4">
        <f t="shared" si="0"/>
        <v>1404928.2279041749</v>
      </c>
    </row>
    <row r="17" spans="1:14" ht="15.75" customHeight="1" x14ac:dyDescent="0.2">
      <c r="A17" s="10" t="s">
        <v>43</v>
      </c>
      <c r="B17" s="4">
        <v>19278</v>
      </c>
      <c r="C17" s="4">
        <v>19278</v>
      </c>
      <c r="D17" s="4">
        <v>19278</v>
      </c>
      <c r="E17" s="4">
        <v>19278</v>
      </c>
      <c r="F17" s="4">
        <v>15190.35</v>
      </c>
      <c r="G17" s="4">
        <v>19657.05</v>
      </c>
      <c r="H17" s="4">
        <v>15183</v>
      </c>
      <c r="I17" s="4">
        <v>19278</v>
      </c>
      <c r="J17" s="4">
        <v>18302.55</v>
      </c>
      <c r="K17" s="4">
        <v>18180.618750000001</v>
      </c>
      <c r="L17" s="4">
        <v>18043.446093750001</v>
      </c>
      <c r="M17" s="4">
        <v>17889.126855468752</v>
      </c>
      <c r="N17" s="4">
        <f t="shared" si="0"/>
        <v>218836.14169921877</v>
      </c>
    </row>
    <row r="18" spans="1:14" ht="15.75" customHeight="1" x14ac:dyDescent="0.2">
      <c r="A18" s="10" t="s">
        <v>44</v>
      </c>
      <c r="B18" s="4">
        <v>5055.75</v>
      </c>
      <c r="C18" s="4">
        <v>5055.75</v>
      </c>
      <c r="D18" s="4">
        <v>5055.75</v>
      </c>
      <c r="E18" s="4">
        <v>5055.75</v>
      </c>
      <c r="F18" s="4">
        <v>3659.25</v>
      </c>
      <c r="G18" s="4">
        <v>6310.5105000000003</v>
      </c>
      <c r="H18" s="4">
        <v>7811.1075000000001</v>
      </c>
      <c r="I18" s="4">
        <v>5055.75</v>
      </c>
      <c r="J18" s="4">
        <v>5382.4522500000003</v>
      </c>
      <c r="K18" s="4">
        <v>5423.2900312500005</v>
      </c>
      <c r="L18" s="4">
        <v>5469.2325351562504</v>
      </c>
      <c r="M18" s="4">
        <v>5520.9178520507812</v>
      </c>
      <c r="N18" s="4">
        <f t="shared" si="0"/>
        <v>64855.510668457035</v>
      </c>
    </row>
    <row r="19" spans="1:14" ht="15.75" customHeight="1" x14ac:dyDescent="0.2">
      <c r="A19" s="10" t="s">
        <v>45</v>
      </c>
      <c r="B19" s="4">
        <v>1023.75</v>
      </c>
      <c r="C19" s="4">
        <v>1023.75</v>
      </c>
      <c r="D19" s="4">
        <v>1023.75</v>
      </c>
      <c r="E19" s="4">
        <v>1023.75</v>
      </c>
      <c r="F19" s="4">
        <v>9093</v>
      </c>
      <c r="G19" s="4">
        <v>2467.5</v>
      </c>
      <c r="H19" s="4">
        <v>1260</v>
      </c>
      <c r="I19" s="4">
        <v>1023.75</v>
      </c>
      <c r="J19" s="4">
        <v>2242.40625</v>
      </c>
      <c r="K19" s="4">
        <v>2394.73828125</v>
      </c>
      <c r="L19" s="4">
        <v>2566.11181640625</v>
      </c>
      <c r="M19" s="4">
        <v>2758.9070434570312</v>
      </c>
      <c r="N19" s="4">
        <f t="shared" si="0"/>
        <v>27901.413391113281</v>
      </c>
    </row>
    <row r="20" spans="1:14" ht="15.75" customHeight="1" x14ac:dyDescent="0.2">
      <c r="A20" s="10"/>
    </row>
    <row r="21" spans="1:14" ht="15.75" customHeight="1" x14ac:dyDescent="0.2">
      <c r="A21" s="10"/>
    </row>
    <row r="22" spans="1:14" ht="15.75" customHeight="1" x14ac:dyDescent="0.2">
      <c r="A22" s="10" t="s">
        <v>46</v>
      </c>
      <c r="B22" s="4">
        <v>743.14800000000002</v>
      </c>
      <c r="C22" s="4">
        <v>594.69900000000007</v>
      </c>
      <c r="D22" s="4">
        <v>0</v>
      </c>
      <c r="E22" s="4">
        <v>585.64800000000002</v>
      </c>
      <c r="F22" s="4">
        <v>465.255</v>
      </c>
      <c r="G22" s="4">
        <v>1354.1325000000002</v>
      </c>
      <c r="H22" s="4">
        <v>591.07650000000001</v>
      </c>
      <c r="I22" s="4">
        <v>0</v>
      </c>
      <c r="J22" s="4">
        <v>541.74487499999998</v>
      </c>
      <c r="K22" s="4">
        <v>516.569484375</v>
      </c>
      <c r="L22" s="4">
        <v>506.80329492187502</v>
      </c>
      <c r="M22" s="4">
        <v>570.1537067871094</v>
      </c>
      <c r="N22" s="4">
        <f t="shared" ref="N22:N33" si="1">SUM(B22:M22)</f>
        <v>6469.2303610839854</v>
      </c>
    </row>
    <row r="23" spans="1:14" ht="15.75" customHeight="1" x14ac:dyDescent="0.2">
      <c r="A23" s="10" t="s">
        <v>47</v>
      </c>
      <c r="B23" s="4">
        <v>3628.0440000000003</v>
      </c>
      <c r="C23" s="4">
        <v>5450.4660000000003</v>
      </c>
      <c r="D23" s="4">
        <v>5145.8925000000008</v>
      </c>
      <c r="E23" s="4">
        <v>1562.7674999999999</v>
      </c>
      <c r="F23" s="4">
        <v>2796.0765000000001</v>
      </c>
      <c r="G23" s="4">
        <v>7972.0410000000002</v>
      </c>
      <c r="H23" s="4">
        <v>2666.6219999999998</v>
      </c>
      <c r="I23" s="4">
        <v>2233.9485000000004</v>
      </c>
      <c r="J23" s="4">
        <v>3931.98225</v>
      </c>
      <c r="K23" s="4">
        <v>3969.9745312499995</v>
      </c>
      <c r="L23" s="4">
        <v>3784.9130976562496</v>
      </c>
      <c r="M23" s="4">
        <v>3614.7906723632809</v>
      </c>
      <c r="N23" s="4">
        <f t="shared" si="1"/>
        <v>46757.518551269539</v>
      </c>
    </row>
    <row r="24" spans="1:14" ht="15.75" customHeight="1" x14ac:dyDescent="0.2">
      <c r="A24" s="10" t="s">
        <v>48</v>
      </c>
      <c r="B24" s="4">
        <v>28227.286500000002</v>
      </c>
      <c r="C24" s="4">
        <v>24697.879500000003</v>
      </c>
      <c r="D24" s="4">
        <v>33311.995499999997</v>
      </c>
      <c r="E24" s="4">
        <v>38059.675500000005</v>
      </c>
      <c r="F24" s="4">
        <v>30239.779500000001</v>
      </c>
      <c r="G24" s="4">
        <v>45462.753000000004</v>
      </c>
      <c r="H24" s="4">
        <v>28366.085999999999</v>
      </c>
      <c r="I24" s="4">
        <v>29431.919999999998</v>
      </c>
      <c r="J24" s="4">
        <v>32232.0944375</v>
      </c>
      <c r="K24" s="4">
        <v>32727.625429687501</v>
      </c>
      <c r="L24" s="4">
        <v>33732.288670898444</v>
      </c>
      <c r="M24" s="4">
        <v>33666.36281726075</v>
      </c>
      <c r="N24" s="4">
        <f t="shared" si="1"/>
        <v>390155.74685534666</v>
      </c>
    </row>
    <row r="25" spans="1:14" ht="15.75" customHeight="1" x14ac:dyDescent="0.2">
      <c r="A25" s="10" t="s">
        <v>49</v>
      </c>
      <c r="B25" s="4">
        <v>5733.924</v>
      </c>
      <c r="C25" s="4">
        <v>8697.8640000000014</v>
      </c>
      <c r="D25" s="4">
        <v>10019.478000000001</v>
      </c>
      <c r="E25" s="4">
        <v>4746.777</v>
      </c>
      <c r="F25" s="4">
        <v>3492.6990000000001</v>
      </c>
      <c r="G25" s="4">
        <v>3147.3224999999998</v>
      </c>
      <c r="H25" s="4">
        <v>1501.6995000000002</v>
      </c>
      <c r="I25" s="4">
        <v>953.1585</v>
      </c>
      <c r="J25" s="4">
        <v>4786.6153125000001</v>
      </c>
      <c r="K25" s="4">
        <v>4668.2017265625</v>
      </c>
      <c r="L25" s="4">
        <v>4164.4939423828137</v>
      </c>
      <c r="M25" s="4">
        <v>3432.6209351806647</v>
      </c>
      <c r="N25" s="4">
        <f t="shared" si="1"/>
        <v>55344.854416625982</v>
      </c>
    </row>
    <row r="26" spans="1:14" ht="15.75" customHeight="1" x14ac:dyDescent="0.2">
      <c r="A26" s="10" t="s">
        <v>50</v>
      </c>
      <c r="B26" s="4">
        <v>0</v>
      </c>
      <c r="C26" s="4">
        <v>0</v>
      </c>
      <c r="D26" s="4">
        <v>0</v>
      </c>
      <c r="E26" s="4">
        <v>745.20600000000002</v>
      </c>
      <c r="F26" s="4">
        <v>74.224500000000006</v>
      </c>
      <c r="G26" s="4">
        <v>222.67349999999999</v>
      </c>
      <c r="H26" s="4">
        <v>371.1225</v>
      </c>
      <c r="I26" s="4">
        <v>74.224500000000006</v>
      </c>
      <c r="J26" s="4">
        <v>185.93137500000003</v>
      </c>
      <c r="K26" s="4">
        <v>209.17279687500002</v>
      </c>
      <c r="L26" s="4">
        <v>235.31939648437501</v>
      </c>
      <c r="M26" s="4">
        <v>264.7343210449219</v>
      </c>
      <c r="N26" s="4">
        <f t="shared" si="1"/>
        <v>2382.6088894042969</v>
      </c>
    </row>
    <row r="27" spans="1:14" ht="15.75" customHeight="1" x14ac:dyDescent="0.2">
      <c r="A27" s="10" t="s">
        <v>51</v>
      </c>
      <c r="B27" s="4">
        <v>1055.25</v>
      </c>
      <c r="C27" s="4">
        <v>1351.8225000000002</v>
      </c>
      <c r="D27" s="4">
        <v>426.846</v>
      </c>
      <c r="E27" s="4">
        <v>445.32600000000002</v>
      </c>
      <c r="F27" s="4">
        <v>2311.8269999999998</v>
      </c>
      <c r="G27" s="4">
        <v>3166.0230000000001</v>
      </c>
      <c r="H27" s="4">
        <v>3267.6735000000003</v>
      </c>
      <c r="I27" s="4">
        <v>2746.3065000000001</v>
      </c>
      <c r="J27" s="4">
        <v>1846.3843125000003</v>
      </c>
      <c r="K27" s="4">
        <v>1945.2761015625003</v>
      </c>
      <c r="L27" s="4">
        <v>2019.4578017578128</v>
      </c>
      <c r="M27" s="4">
        <v>2218.5342769775393</v>
      </c>
      <c r="N27" s="4">
        <f t="shared" si="1"/>
        <v>22800.726992797852</v>
      </c>
    </row>
    <row r="28" spans="1:14" ht="15.75" customHeight="1" x14ac:dyDescent="0.2">
      <c r="A28" s="10" t="s">
        <v>52</v>
      </c>
      <c r="B28" s="4">
        <v>4498.2</v>
      </c>
      <c r="C28" s="4">
        <v>5438.8005000000003</v>
      </c>
      <c r="D28" s="4">
        <v>4320.75</v>
      </c>
      <c r="E28" s="4">
        <v>6961.9305000000004</v>
      </c>
      <c r="F28" s="4">
        <v>13871.865</v>
      </c>
      <c r="G28" s="4">
        <v>19286.147999999997</v>
      </c>
      <c r="H28" s="4">
        <v>8798.8320000000003</v>
      </c>
      <c r="I28" s="4">
        <v>7416.0869999999995</v>
      </c>
      <c r="J28" s="4">
        <v>8824.0766249999997</v>
      </c>
      <c r="K28" s="4">
        <v>9364.8112031250002</v>
      </c>
      <c r="L28" s="4">
        <v>9855.5625410156263</v>
      </c>
      <c r="M28" s="4">
        <v>10547.414108642579</v>
      </c>
      <c r="N28" s="4">
        <f t="shared" si="1"/>
        <v>109184.47747778322</v>
      </c>
    </row>
    <row r="29" spans="1:14" ht="15.75" customHeight="1" x14ac:dyDescent="0.2">
      <c r="A29" s="10" t="s">
        <v>53</v>
      </c>
      <c r="B29" s="4">
        <v>0</v>
      </c>
      <c r="C29" s="4">
        <v>0</v>
      </c>
      <c r="D29" s="4">
        <v>0</v>
      </c>
      <c r="E29" s="4">
        <v>0</v>
      </c>
      <c r="F29" s="4">
        <v>847.25549999999998</v>
      </c>
      <c r="G29" s="4">
        <v>716.9085</v>
      </c>
      <c r="H29" s="4">
        <v>130.34700000000001</v>
      </c>
      <c r="I29" s="4">
        <v>336.29399999999998</v>
      </c>
      <c r="J29" s="4">
        <v>253.85062500000001</v>
      </c>
      <c r="K29" s="4">
        <v>285.58195312499998</v>
      </c>
      <c r="L29" s="4">
        <v>321.27969726562497</v>
      </c>
      <c r="M29" s="4">
        <v>361.43965942382812</v>
      </c>
      <c r="N29" s="4">
        <f t="shared" si="1"/>
        <v>3252.9569348144532</v>
      </c>
    </row>
    <row r="30" spans="1:14" ht="15.75" customHeight="1" x14ac:dyDescent="0.2">
      <c r="A30" s="10" t="s">
        <v>54</v>
      </c>
      <c r="B30" s="4">
        <v>1006769.5365</v>
      </c>
      <c r="C30" s="4">
        <v>970603.76700000011</v>
      </c>
      <c r="D30" s="4">
        <v>896548.53750000009</v>
      </c>
      <c r="E30" s="4">
        <v>934446.73350000009</v>
      </c>
      <c r="F30" s="4">
        <v>1062757.4685</v>
      </c>
      <c r="G30" s="4">
        <v>1051764.1575</v>
      </c>
      <c r="H30" s="4">
        <v>1121489.7435000001</v>
      </c>
      <c r="I30" s="4">
        <v>1100861.2964999999</v>
      </c>
      <c r="J30" s="4">
        <v>1018155.1550624999</v>
      </c>
      <c r="K30" s="4">
        <v>1019578.3573828124</v>
      </c>
      <c r="L30" s="4">
        <v>1025700.1811806641</v>
      </c>
      <c r="M30" s="4">
        <v>1041844.1366407471</v>
      </c>
      <c r="N30" s="4">
        <f t="shared" si="1"/>
        <v>12250519.070766721</v>
      </c>
    </row>
    <row r="31" spans="1:14" ht="15.75" customHeight="1" x14ac:dyDescent="0.2">
      <c r="A31" s="10" t="s">
        <v>55</v>
      </c>
      <c r="B31" s="4">
        <v>322231.03500000003</v>
      </c>
      <c r="C31" s="4">
        <v>320423.55449999997</v>
      </c>
      <c r="D31" s="4">
        <v>350676.39600000001</v>
      </c>
      <c r="E31" s="4">
        <v>317194.05900000001</v>
      </c>
      <c r="F31" s="4">
        <v>398682.29100000003</v>
      </c>
      <c r="G31" s="4">
        <v>371735.10149999999</v>
      </c>
      <c r="H31" s="4">
        <v>413696.29349999997</v>
      </c>
      <c r="I31" s="4">
        <v>399537.88350000005</v>
      </c>
      <c r="J31" s="4">
        <v>361772.07675000007</v>
      </c>
      <c r="K31" s="4">
        <v>366714.70696874999</v>
      </c>
      <c r="L31" s="4">
        <v>372501.10102734377</v>
      </c>
      <c r="M31" s="4">
        <v>375229.18915576173</v>
      </c>
      <c r="N31" s="4">
        <f t="shared" si="1"/>
        <v>4370393.6879018554</v>
      </c>
    </row>
    <row r="32" spans="1:14" ht="15.75" customHeight="1" x14ac:dyDescent="0.2">
      <c r="A32" s="10" t="s">
        <v>56</v>
      </c>
      <c r="B32" s="4">
        <v>214879.08750000002</v>
      </c>
      <c r="C32" s="4">
        <v>206643.85350000003</v>
      </c>
      <c r="D32" s="4">
        <v>224882.57400000002</v>
      </c>
      <c r="E32" s="4">
        <v>211121.22149999999</v>
      </c>
      <c r="F32" s="4">
        <v>225294.258</v>
      </c>
      <c r="G32" s="4">
        <v>228175.11150000003</v>
      </c>
      <c r="H32" s="4">
        <v>256388.17050000001</v>
      </c>
      <c r="I32" s="4">
        <v>229086.23850000001</v>
      </c>
      <c r="J32" s="4">
        <v>224558.81437499999</v>
      </c>
      <c r="K32" s="4">
        <v>225768.78023437501</v>
      </c>
      <c r="L32" s="4">
        <v>228159.39607617186</v>
      </c>
      <c r="M32" s="4">
        <v>228568.99883569338</v>
      </c>
      <c r="N32" s="4">
        <f t="shared" si="1"/>
        <v>2703526.5045212405</v>
      </c>
    </row>
    <row r="33" spans="1:14" ht="15.75" customHeight="1" x14ac:dyDescent="0.2">
      <c r="A33" s="10" t="s">
        <v>57</v>
      </c>
      <c r="B33" s="4">
        <v>49641.763500000008</v>
      </c>
      <c r="C33" s="4">
        <v>47845.948499999999</v>
      </c>
      <c r="D33" s="4">
        <v>54812.289000000004</v>
      </c>
      <c r="E33" s="4">
        <v>47603.0625</v>
      </c>
      <c r="F33" s="4">
        <v>50886.99</v>
      </c>
      <c r="G33" s="4">
        <v>48329.767500000002</v>
      </c>
      <c r="H33" s="4">
        <v>51555.283499999998</v>
      </c>
      <c r="I33" s="4">
        <v>48643.780500000008</v>
      </c>
      <c r="J33" s="4">
        <v>49914.860625000001</v>
      </c>
      <c r="K33" s="4">
        <v>49948.997765624998</v>
      </c>
      <c r="L33" s="4">
        <v>50211.878923828124</v>
      </c>
      <c r="M33" s="4">
        <v>49636.827664306635</v>
      </c>
      <c r="N33" s="4">
        <f t="shared" si="1"/>
        <v>599031.44997875975</v>
      </c>
    </row>
    <row r="34" spans="1:14" ht="15.75" customHeight="1" x14ac:dyDescent="0.2">
      <c r="A34" s="10"/>
    </row>
    <row r="35" spans="1:14" ht="15.75" customHeight="1" x14ac:dyDescent="0.2">
      <c r="A35" s="10"/>
    </row>
    <row r="36" spans="1:14" ht="15.75" customHeight="1" x14ac:dyDescent="0.2">
      <c r="A36" s="10" t="s">
        <v>58</v>
      </c>
      <c r="B36" s="4">
        <v>92156.484000000011</v>
      </c>
      <c r="C36" s="4">
        <v>1770.867</v>
      </c>
      <c r="D36" s="4">
        <v>359074.842</v>
      </c>
      <c r="E36" s="4">
        <v>98433.499500000005</v>
      </c>
      <c r="F36" s="4">
        <v>261329.55450000003</v>
      </c>
      <c r="G36" s="4">
        <v>107602.23600000002</v>
      </c>
      <c r="H36" s="4">
        <v>91512.613499999992</v>
      </c>
      <c r="I36" s="4">
        <v>1836.5025000000001</v>
      </c>
      <c r="J36" s="4">
        <v>126714.57487500001</v>
      </c>
      <c r="K36" s="4">
        <v>131034.33623437502</v>
      </c>
      <c r="L36" s="4">
        <v>147192.2698886719</v>
      </c>
      <c r="M36" s="4">
        <v>120706.94837475586</v>
      </c>
      <c r="N36" s="4">
        <f>SUM(B36:M36)</f>
        <v>1539364.7283728025</v>
      </c>
    </row>
    <row r="37" spans="1:14" ht="15.75" customHeight="1" x14ac:dyDescent="0.2">
      <c r="A37" s="10"/>
    </row>
    <row r="38" spans="1:14" ht="15.75" customHeight="1" x14ac:dyDescent="0.2">
      <c r="A38" s="10"/>
    </row>
    <row r="39" spans="1:14" ht="15.75" customHeight="1" x14ac:dyDescent="0.2">
      <c r="A39" s="10" t="s">
        <v>59</v>
      </c>
      <c r="B39" s="4">
        <v>12436.9665</v>
      </c>
      <c r="C39" s="4">
        <v>10125.496500000001</v>
      </c>
      <c r="D39" s="4">
        <v>16487.499</v>
      </c>
      <c r="E39" s="4">
        <v>15481.935000000001</v>
      </c>
      <c r="F39" s="4">
        <v>16442.674500000001</v>
      </c>
      <c r="G39" s="4">
        <v>13321.9275</v>
      </c>
      <c r="H39" s="4">
        <v>18452.584500000001</v>
      </c>
      <c r="I39" s="4">
        <v>9097.0005000000001</v>
      </c>
      <c r="J39" s="4">
        <v>13980.7605</v>
      </c>
      <c r="K39" s="4">
        <v>14173.734750000001</v>
      </c>
      <c r="L39" s="4">
        <v>14679.764531250001</v>
      </c>
      <c r="M39" s="4">
        <v>14453.797722656251</v>
      </c>
      <c r="N39" s="4">
        <f t="shared" ref="N39:N46" si="2">SUM(B39:M39)</f>
        <v>169134.14150390623</v>
      </c>
    </row>
    <row r="40" spans="1:14" ht="15.75" customHeight="1" x14ac:dyDescent="0.2">
      <c r="A40" s="10" t="s">
        <v>60</v>
      </c>
      <c r="B40" s="4">
        <v>26673.171000000002</v>
      </c>
      <c r="C40" s="4">
        <v>27181.203000000001</v>
      </c>
      <c r="D40" s="4">
        <v>39017.831999999995</v>
      </c>
      <c r="E40" s="4">
        <v>24315.774000000001</v>
      </c>
      <c r="F40" s="4">
        <v>28391.16</v>
      </c>
      <c r="G40" s="4">
        <v>34928.554500000006</v>
      </c>
      <c r="H40" s="4">
        <v>37982.49</v>
      </c>
      <c r="I40" s="4">
        <v>34204.201500000003</v>
      </c>
      <c r="J40" s="4">
        <v>31586.79825</v>
      </c>
      <c r="K40" s="4">
        <v>32201.001656250006</v>
      </c>
      <c r="L40" s="4">
        <v>32828.476488281252</v>
      </c>
      <c r="M40" s="4">
        <v>32054.807049316409</v>
      </c>
      <c r="N40" s="4">
        <f t="shared" si="2"/>
        <v>381365.46944384766</v>
      </c>
    </row>
    <row r="41" spans="1:14" ht="15.75" customHeight="1" x14ac:dyDescent="0.2">
      <c r="A41" s="10" t="s">
        <v>61</v>
      </c>
      <c r="B41" s="4">
        <v>112079.61450000001</v>
      </c>
      <c r="C41" s="4">
        <v>80104.562999999995</v>
      </c>
      <c r="D41" s="4">
        <v>96678.036000000007</v>
      </c>
      <c r="E41" s="4">
        <v>86950.069499999998</v>
      </c>
      <c r="F41" s="4">
        <v>100967.66399999999</v>
      </c>
      <c r="G41" s="4">
        <v>107838.6015</v>
      </c>
      <c r="H41" s="4">
        <v>104532.65550000001</v>
      </c>
      <c r="I41" s="4">
        <v>103248.68400000001</v>
      </c>
      <c r="J41" s="4">
        <v>99049.986000000004</v>
      </c>
      <c r="K41" s="4">
        <v>97421.28243750002</v>
      </c>
      <c r="L41" s="4">
        <v>99585.87236718749</v>
      </c>
      <c r="M41" s="4">
        <v>99949.351913085935</v>
      </c>
      <c r="N41" s="4">
        <f t="shared" si="2"/>
        <v>1188406.3807177735</v>
      </c>
    </row>
    <row r="42" spans="1:14" ht="15.75" customHeight="1" x14ac:dyDescent="0.2">
      <c r="A42" s="10" t="s">
        <v>62</v>
      </c>
      <c r="B42" s="4">
        <v>44612.379000000008</v>
      </c>
      <c r="C42" s="4">
        <v>33555.480000000003</v>
      </c>
      <c r="D42" s="4">
        <v>37815.844499999999</v>
      </c>
      <c r="E42" s="4">
        <v>30778.335000000003</v>
      </c>
      <c r="F42" s="4">
        <v>37123.233</v>
      </c>
      <c r="G42" s="4">
        <v>32674.362000000001</v>
      </c>
      <c r="H42" s="4">
        <v>30565.0065</v>
      </c>
      <c r="I42" s="4">
        <v>31486.434000000005</v>
      </c>
      <c r="J42" s="4">
        <v>34826.384250000003</v>
      </c>
      <c r="K42" s="4">
        <v>33603.134906250001</v>
      </c>
      <c r="L42" s="4">
        <v>33609.091769531253</v>
      </c>
      <c r="M42" s="4">
        <v>33083.247678222659</v>
      </c>
      <c r="N42" s="4">
        <f t="shared" si="2"/>
        <v>413732.93260400387</v>
      </c>
    </row>
    <row r="43" spans="1:14" ht="15.75" customHeight="1" x14ac:dyDescent="0.2">
      <c r="A43" s="10" t="s">
        <v>63</v>
      </c>
      <c r="B43" s="4">
        <v>0</v>
      </c>
      <c r="C43" s="4">
        <v>0</v>
      </c>
      <c r="D43" s="4">
        <v>0</v>
      </c>
      <c r="E43" s="4">
        <v>0</v>
      </c>
      <c r="F43" s="4">
        <v>7509.6</v>
      </c>
      <c r="G43" s="4">
        <v>1470</v>
      </c>
      <c r="H43" s="4">
        <v>0</v>
      </c>
      <c r="I43" s="4">
        <v>0</v>
      </c>
      <c r="J43" s="4">
        <v>1122.45</v>
      </c>
      <c r="K43" s="4">
        <v>1262.7562500000001</v>
      </c>
      <c r="L43" s="4">
        <v>1420.60078125</v>
      </c>
      <c r="M43" s="4">
        <v>1598.1758789062501</v>
      </c>
      <c r="N43" s="4">
        <f t="shared" si="2"/>
        <v>14383.58291015625</v>
      </c>
    </row>
    <row r="44" spans="1:14" ht="15.75" customHeight="1" x14ac:dyDescent="0.2">
      <c r="A44" s="10" t="s">
        <v>64</v>
      </c>
      <c r="B44" s="4">
        <v>31500</v>
      </c>
      <c r="C44" s="4">
        <v>0</v>
      </c>
      <c r="D44" s="4">
        <v>0</v>
      </c>
      <c r="E44" s="4">
        <v>0</v>
      </c>
      <c r="F44" s="4">
        <v>304928.92499999999</v>
      </c>
      <c r="G44" s="4">
        <v>0</v>
      </c>
      <c r="H44" s="4">
        <v>0</v>
      </c>
      <c r="I44" s="4">
        <v>0</v>
      </c>
      <c r="J44" s="4">
        <v>42053.615624999999</v>
      </c>
      <c r="K44" s="4">
        <v>43372.817578125003</v>
      </c>
      <c r="L44" s="4">
        <v>48794.419775390626</v>
      </c>
      <c r="M44" s="4">
        <v>54893.722247314457</v>
      </c>
      <c r="N44" s="4">
        <f t="shared" si="2"/>
        <v>525543.50022583001</v>
      </c>
    </row>
    <row r="45" spans="1:14" ht="15.75" customHeight="1" x14ac:dyDescent="0.2">
      <c r="A45" s="10" t="s">
        <v>65</v>
      </c>
      <c r="B45" s="4">
        <v>0</v>
      </c>
      <c r="C45" s="4">
        <v>0</v>
      </c>
      <c r="D45" s="4">
        <v>0</v>
      </c>
      <c r="E45" s="4">
        <v>0</v>
      </c>
      <c r="F45" s="4">
        <v>73605.693000000014</v>
      </c>
      <c r="G45" s="4">
        <v>0</v>
      </c>
      <c r="H45" s="4">
        <v>16219.35</v>
      </c>
      <c r="I45" s="4">
        <v>49819.35</v>
      </c>
      <c r="J45" s="4">
        <v>17455.549125000001</v>
      </c>
      <c r="K45" s="4">
        <v>19637.492765625</v>
      </c>
      <c r="L45" s="4">
        <v>22092.179361328126</v>
      </c>
      <c r="M45" s="4">
        <v>24853.701781494143</v>
      </c>
      <c r="N45" s="4">
        <f t="shared" si="2"/>
        <v>223683.31603344728</v>
      </c>
    </row>
    <row r="46" spans="1:14" ht="15.75" customHeight="1" x14ac:dyDescent="0.2">
      <c r="A46" s="10" t="s">
        <v>66</v>
      </c>
      <c r="B46" s="4">
        <v>3885.2309999999998</v>
      </c>
      <c r="C46" s="4">
        <v>0</v>
      </c>
      <c r="D46" s="4">
        <v>3776.9340000000002</v>
      </c>
      <c r="E46" s="4">
        <v>43210.754999999997</v>
      </c>
      <c r="F46" s="4">
        <v>743.4</v>
      </c>
      <c r="G46" s="4">
        <v>472.5</v>
      </c>
      <c r="H46" s="4">
        <v>1099.9275</v>
      </c>
      <c r="I46" s="4">
        <v>1541.0535000000002</v>
      </c>
      <c r="J46" s="4">
        <v>6841.2251250000008</v>
      </c>
      <c r="K46" s="4">
        <v>7210.7243906250005</v>
      </c>
      <c r="L46" s="4">
        <v>8112.0649394531247</v>
      </c>
      <c r="M46" s="4">
        <v>8653.9563068847656</v>
      </c>
      <c r="N46" s="4">
        <f t="shared" si="2"/>
        <v>85547.771761962882</v>
      </c>
    </row>
    <row r="47" spans="1:14" ht="15.75" customHeight="1" x14ac:dyDescent="0.2">
      <c r="A47" s="10"/>
    </row>
    <row r="48" spans="1:14" ht="15.75" customHeight="1" x14ac:dyDescent="0.2">
      <c r="A48" s="10"/>
    </row>
    <row r="49" spans="1:14" ht="15.75" customHeight="1" x14ac:dyDescent="0.2">
      <c r="A49" s="10" t="s">
        <v>67</v>
      </c>
      <c r="B49" s="4">
        <v>30850.942500000001</v>
      </c>
      <c r="C49" s="4">
        <v>11056.332</v>
      </c>
      <c r="D49" s="4">
        <v>15895.8555</v>
      </c>
      <c r="E49" s="4">
        <v>13237.066500000001</v>
      </c>
      <c r="F49" s="4">
        <v>13515.904500000002</v>
      </c>
      <c r="G49" s="4">
        <v>12961.074000000001</v>
      </c>
      <c r="H49" s="4">
        <v>13478.818499999999</v>
      </c>
      <c r="I49" s="4">
        <v>11164.744500000001</v>
      </c>
      <c r="J49" s="4">
        <v>15270.09225</v>
      </c>
      <c r="K49" s="4">
        <v>13322.485968750001</v>
      </c>
      <c r="L49" s="4">
        <v>13605.75521484375</v>
      </c>
      <c r="M49" s="4">
        <v>13319.492679199218</v>
      </c>
      <c r="N49" s="4">
        <f t="shared" ref="N49:N107" si="3">SUM(B49:M49)</f>
        <v>177678.56411279296</v>
      </c>
    </row>
    <row r="50" spans="1:14" ht="15.75" customHeight="1" x14ac:dyDescent="0.2">
      <c r="A50" s="10" t="s">
        <v>68</v>
      </c>
      <c r="B50" s="4">
        <v>3645.5370000000003</v>
      </c>
      <c r="C50" s="4">
        <v>1823.0940000000001</v>
      </c>
      <c r="D50" s="4">
        <v>3038.3220000000001</v>
      </c>
      <c r="E50" s="4">
        <v>3107.4540000000002</v>
      </c>
      <c r="F50" s="4">
        <v>1215.396</v>
      </c>
      <c r="G50" s="4">
        <v>20108.739000000001</v>
      </c>
      <c r="H50" s="4">
        <v>0</v>
      </c>
      <c r="I50" s="4">
        <v>1215.501</v>
      </c>
      <c r="J50" s="4">
        <v>4269.2553749999997</v>
      </c>
      <c r="K50" s="4">
        <v>4347.2201718750002</v>
      </c>
      <c r="L50" s="4">
        <v>4662.7359433593747</v>
      </c>
      <c r="M50" s="4">
        <v>4865.7876862792964</v>
      </c>
      <c r="N50" s="4">
        <f t="shared" si="3"/>
        <v>52299.042176513671</v>
      </c>
    </row>
    <row r="51" spans="1:14" ht="15.75" customHeight="1" x14ac:dyDescent="0.2">
      <c r="A51" s="10" t="s">
        <v>69</v>
      </c>
      <c r="B51" s="4">
        <v>2951.1089999999999</v>
      </c>
      <c r="C51" s="4">
        <v>821.16300000000001</v>
      </c>
      <c r="D51" s="4">
        <v>2217.6</v>
      </c>
      <c r="E51" s="4">
        <v>1580.04</v>
      </c>
      <c r="F51" s="4">
        <v>2189.88</v>
      </c>
      <c r="G51" s="4">
        <v>2827.44</v>
      </c>
      <c r="H51" s="4">
        <v>2791.74</v>
      </c>
      <c r="I51" s="4">
        <v>3072.93</v>
      </c>
      <c r="J51" s="4">
        <v>2306.4877499999998</v>
      </c>
      <c r="K51" s="4">
        <v>2225.9100937499998</v>
      </c>
      <c r="L51" s="4">
        <v>2401.5034804687498</v>
      </c>
      <c r="M51" s="4">
        <v>2424.4914155273436</v>
      </c>
      <c r="N51" s="4">
        <f t="shared" si="3"/>
        <v>27810.294739746092</v>
      </c>
    </row>
    <row r="52" spans="1:14" ht="15.75" customHeight="1" x14ac:dyDescent="0.2">
      <c r="A52" s="10" t="s">
        <v>70</v>
      </c>
      <c r="B52" s="4">
        <v>3548.8634999999999</v>
      </c>
      <c r="C52" s="4">
        <v>309.79200000000003</v>
      </c>
      <c r="D52" s="4">
        <v>8329.1144999999997</v>
      </c>
      <c r="E52" s="4">
        <v>0</v>
      </c>
      <c r="F52" s="4">
        <v>2643.9945000000002</v>
      </c>
      <c r="G52" s="4">
        <v>0</v>
      </c>
      <c r="H52" s="4">
        <v>0</v>
      </c>
      <c r="I52" s="4">
        <v>2707.7294999999999</v>
      </c>
      <c r="J52" s="4">
        <v>2192.4367499999998</v>
      </c>
      <c r="K52" s="4">
        <v>2022.88340625</v>
      </c>
      <c r="L52" s="4">
        <v>2237.0198320312502</v>
      </c>
      <c r="M52" s="4">
        <v>1475.5079985351563</v>
      </c>
      <c r="N52" s="4">
        <f t="shared" si="3"/>
        <v>25467.341986816406</v>
      </c>
    </row>
    <row r="53" spans="1:14" ht="15.75" customHeight="1" x14ac:dyDescent="0.2">
      <c r="A53" s="10" t="s">
        <v>71</v>
      </c>
      <c r="B53" s="4">
        <v>43229.91</v>
      </c>
      <c r="C53" s="4">
        <v>16499.4375</v>
      </c>
      <c r="D53" s="4">
        <v>116728.19550000002</v>
      </c>
      <c r="E53" s="4">
        <v>401867.25599999999</v>
      </c>
      <c r="F53" s="4">
        <v>108220.8015</v>
      </c>
      <c r="G53" s="4">
        <v>186074.39550000001</v>
      </c>
      <c r="H53" s="4">
        <v>3167.3670000000002</v>
      </c>
      <c r="I53" s="4">
        <v>14827.092000000002</v>
      </c>
      <c r="J53" s="4">
        <v>202068.18187499998</v>
      </c>
      <c r="K53" s="4">
        <v>131181.59085937499</v>
      </c>
      <c r="L53" s="4">
        <v>145516.86002929686</v>
      </c>
      <c r="M53" s="4">
        <v>149115.44309545896</v>
      </c>
      <c r="N53" s="4">
        <f t="shared" si="3"/>
        <v>1518496.5308591307</v>
      </c>
    </row>
    <row r="54" spans="1:14" ht="15.75" customHeight="1" x14ac:dyDescent="0.2">
      <c r="A54" s="10" t="s">
        <v>72</v>
      </c>
      <c r="B54" s="4">
        <v>1095.7694999999999</v>
      </c>
      <c r="C54" s="4">
        <v>1876.7280000000001</v>
      </c>
      <c r="D54" s="4">
        <v>3517.1955000000003</v>
      </c>
      <c r="E54" s="4">
        <v>1559.1975000000002</v>
      </c>
      <c r="F54" s="4">
        <v>2502.9165000000003</v>
      </c>
      <c r="G54" s="4">
        <v>2346.2355000000002</v>
      </c>
      <c r="H54" s="4">
        <v>2191.4549999999999</v>
      </c>
      <c r="I54" s="4">
        <v>1800.4035000000001</v>
      </c>
      <c r="J54" s="4">
        <v>2111.2376250000002</v>
      </c>
      <c r="K54" s="4">
        <v>2238.1711406250001</v>
      </c>
      <c r="L54" s="4">
        <v>2283.3515332031257</v>
      </c>
      <c r="M54" s="4">
        <v>2129.1210373535159</v>
      </c>
      <c r="N54" s="4">
        <f t="shared" si="3"/>
        <v>25651.782336181641</v>
      </c>
    </row>
    <row r="55" spans="1:14" ht="15.75" customHeight="1" x14ac:dyDescent="0.2">
      <c r="A55" s="10" t="s">
        <v>73</v>
      </c>
      <c r="B55" s="4">
        <v>534098.83799999999</v>
      </c>
      <c r="C55" s="4">
        <v>744441.98849999998</v>
      </c>
      <c r="D55" s="4">
        <v>703014.30150000006</v>
      </c>
      <c r="E55" s="4">
        <v>476463.96</v>
      </c>
      <c r="F55" s="4">
        <v>540676.52100000007</v>
      </c>
      <c r="G55" s="4">
        <v>736977.26549999998</v>
      </c>
      <c r="H55" s="4">
        <v>298609.8885</v>
      </c>
      <c r="I55" s="4">
        <v>1255359.987</v>
      </c>
      <c r="J55" s="4">
        <v>661205.34375</v>
      </c>
      <c r="K55" s="4">
        <v>677093.65696875006</v>
      </c>
      <c r="L55" s="4">
        <v>668675.11552734382</v>
      </c>
      <c r="M55" s="4">
        <v>664382.7172807618</v>
      </c>
      <c r="N55" s="4">
        <f t="shared" si="3"/>
        <v>7960999.5835268553</v>
      </c>
    </row>
    <row r="56" spans="1:14" ht="15.75" customHeight="1" x14ac:dyDescent="0.2">
      <c r="A56" s="10" t="s">
        <v>74</v>
      </c>
      <c r="B56" s="4">
        <v>0</v>
      </c>
      <c r="C56" s="4">
        <v>0</v>
      </c>
      <c r="D56" s="4">
        <v>177677.43</v>
      </c>
      <c r="E56" s="4">
        <v>59151.036</v>
      </c>
      <c r="F56" s="4">
        <v>0</v>
      </c>
      <c r="G56" s="4">
        <v>186751.152</v>
      </c>
      <c r="H56" s="4">
        <v>81087.258000000016</v>
      </c>
      <c r="I56" s="4">
        <v>75162.853499999997</v>
      </c>
      <c r="J56" s="4">
        <v>72478.716187500002</v>
      </c>
      <c r="K56" s="4">
        <v>81538.555710937508</v>
      </c>
      <c r="L56" s="4">
        <v>91730.875174804678</v>
      </c>
      <c r="M56" s="4">
        <v>80987.555821655274</v>
      </c>
      <c r="N56" s="4">
        <f t="shared" si="3"/>
        <v>906565.43239489757</v>
      </c>
    </row>
    <row r="57" spans="1:14" ht="15.75" customHeight="1" x14ac:dyDescent="0.2">
      <c r="A57" s="10" t="s">
        <v>75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825.3</v>
      </c>
      <c r="I57" s="4">
        <v>4951.8</v>
      </c>
      <c r="J57" s="4">
        <v>722.13750000000005</v>
      </c>
      <c r="K57" s="4">
        <v>812.40468750000002</v>
      </c>
      <c r="L57" s="4">
        <v>913.95527343750007</v>
      </c>
      <c r="M57" s="4">
        <v>1028.1996826171876</v>
      </c>
      <c r="N57" s="4">
        <f t="shared" si="3"/>
        <v>9253.7971435546879</v>
      </c>
    </row>
    <row r="58" spans="1:14" ht="15.75" customHeight="1" x14ac:dyDescent="0.2">
      <c r="A58" s="10" t="s">
        <v>76</v>
      </c>
      <c r="B58" s="4">
        <v>1496.2080000000001</v>
      </c>
      <c r="C58" s="4">
        <v>3208.38</v>
      </c>
      <c r="D58" s="4">
        <v>6284.0820000000003</v>
      </c>
      <c r="E58" s="4">
        <v>0</v>
      </c>
      <c r="F58" s="4">
        <v>3142.0410000000002</v>
      </c>
      <c r="G58" s="4">
        <v>0</v>
      </c>
      <c r="H58" s="4">
        <v>0</v>
      </c>
      <c r="I58" s="4">
        <v>1571.0205000000001</v>
      </c>
      <c r="J58" s="4">
        <v>1962.7164375000004</v>
      </c>
      <c r="K58" s="4">
        <v>2021.0299921875003</v>
      </c>
      <c r="L58" s="4">
        <v>1872.6112412109376</v>
      </c>
      <c r="M58" s="4">
        <v>1321.1773963623048</v>
      </c>
      <c r="N58" s="4">
        <f t="shared" si="3"/>
        <v>22879.266567260744</v>
      </c>
    </row>
    <row r="59" spans="1:14" ht="15.75" customHeight="1" x14ac:dyDescent="0.2">
      <c r="A59" s="10" t="s">
        <v>77</v>
      </c>
      <c r="B59" s="4">
        <v>597955.47</v>
      </c>
      <c r="C59" s="4">
        <v>509539.24349999998</v>
      </c>
      <c r="D59" s="4">
        <v>292702.94550000003</v>
      </c>
      <c r="E59" s="4">
        <v>303288.36300000001</v>
      </c>
      <c r="F59" s="4">
        <v>210041.24400000001</v>
      </c>
      <c r="G59" s="4">
        <v>315000</v>
      </c>
      <c r="H59" s="4">
        <v>367500</v>
      </c>
      <c r="I59" s="4">
        <v>454997.43450000003</v>
      </c>
      <c r="J59" s="4">
        <v>381378.08756250003</v>
      </c>
      <c r="K59" s="4">
        <v>354305.91475781257</v>
      </c>
      <c r="L59" s="4">
        <v>334901.74866503908</v>
      </c>
      <c r="M59" s="4">
        <v>340176.59906066896</v>
      </c>
      <c r="N59" s="4">
        <f t="shared" si="3"/>
        <v>4461787.0505460203</v>
      </c>
    </row>
    <row r="60" spans="1:14" ht="15.75" customHeight="1" x14ac:dyDescent="0.2">
      <c r="A60" s="10" t="s">
        <v>78</v>
      </c>
      <c r="B60" s="4">
        <v>0</v>
      </c>
      <c r="C60" s="4">
        <v>0</v>
      </c>
      <c r="D60" s="4">
        <v>35662.199999999997</v>
      </c>
      <c r="E60" s="4">
        <v>0</v>
      </c>
      <c r="F60" s="4">
        <v>41034</v>
      </c>
      <c r="G60" s="4">
        <v>0</v>
      </c>
      <c r="H60" s="4">
        <v>0</v>
      </c>
      <c r="I60" s="4">
        <v>0</v>
      </c>
      <c r="J60" s="4">
        <v>9587.0249999999996</v>
      </c>
      <c r="K60" s="4">
        <v>10785.403125000001</v>
      </c>
      <c r="L60" s="4">
        <v>12133.578515625</v>
      </c>
      <c r="M60" s="4">
        <v>9192.5008300781246</v>
      </c>
      <c r="N60" s="4">
        <f t="shared" si="3"/>
        <v>118394.70747070311</v>
      </c>
    </row>
    <row r="61" spans="1:14" ht="15.75" customHeight="1" x14ac:dyDescent="0.2">
      <c r="A61" s="10" t="s">
        <v>79</v>
      </c>
      <c r="B61" s="4">
        <v>20651.494500000001</v>
      </c>
      <c r="C61" s="4">
        <v>27080.235000000001</v>
      </c>
      <c r="D61" s="4">
        <v>32223.45</v>
      </c>
      <c r="E61" s="4">
        <v>11688.6</v>
      </c>
      <c r="F61" s="4">
        <v>3852.7019999999998</v>
      </c>
      <c r="G61" s="4">
        <v>11644.405500000001</v>
      </c>
      <c r="H61" s="4">
        <v>10551.576000000001</v>
      </c>
      <c r="I61" s="4">
        <v>42410.697</v>
      </c>
      <c r="J61" s="4">
        <v>20012.895000000004</v>
      </c>
      <c r="K61" s="4">
        <v>19933.070062500003</v>
      </c>
      <c r="L61" s="4">
        <v>19039.674445312503</v>
      </c>
      <c r="M61" s="4">
        <v>17391.702500976564</v>
      </c>
      <c r="N61" s="4">
        <f t="shared" si="3"/>
        <v>236480.50200878913</v>
      </c>
    </row>
    <row r="62" spans="1:14" ht="15.75" customHeight="1" x14ac:dyDescent="0.2">
      <c r="A62" s="10" t="s">
        <v>80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523488</v>
      </c>
      <c r="H62" s="4">
        <v>0</v>
      </c>
      <c r="I62" s="4">
        <v>0</v>
      </c>
      <c r="J62" s="4">
        <v>65436</v>
      </c>
      <c r="K62" s="4">
        <v>73615.5</v>
      </c>
      <c r="L62" s="4">
        <v>82817.4375</v>
      </c>
      <c r="M62" s="4">
        <v>93169.6171875</v>
      </c>
      <c r="N62" s="4">
        <f t="shared" si="3"/>
        <v>838526.5546875</v>
      </c>
    </row>
    <row r="63" spans="1:14" ht="15.75" customHeight="1" x14ac:dyDescent="0.2">
      <c r="A63" s="10" t="s">
        <v>81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8062639.2000000002</v>
      </c>
      <c r="N63" s="4">
        <f t="shared" si="3"/>
        <v>8062639.2000000002</v>
      </c>
    </row>
    <row r="64" spans="1:14" ht="15.75" customHeight="1" x14ac:dyDescent="0.2">
      <c r="A64" s="10" t="s">
        <v>82</v>
      </c>
      <c r="B64" s="4">
        <v>6197.3835000000008</v>
      </c>
      <c r="C64" s="4">
        <v>0</v>
      </c>
      <c r="D64" s="4">
        <v>0</v>
      </c>
      <c r="E64" s="4">
        <v>0</v>
      </c>
      <c r="F64" s="4">
        <v>5469.45</v>
      </c>
      <c r="G64" s="4">
        <v>0</v>
      </c>
      <c r="H64" s="4">
        <v>8265.9884999999995</v>
      </c>
      <c r="I64" s="4">
        <v>8914.2480000000014</v>
      </c>
      <c r="J64" s="4">
        <v>3605.8837500000004</v>
      </c>
      <c r="K64" s="4">
        <v>3281.9462812500001</v>
      </c>
      <c r="L64" s="4">
        <v>3692.1895664062499</v>
      </c>
      <c r="M64" s="4">
        <v>4153.7132622070312</v>
      </c>
      <c r="N64" s="4">
        <f t="shared" si="3"/>
        <v>43580.802859863281</v>
      </c>
    </row>
    <row r="65" spans="1:14" ht="15.75" customHeight="1" x14ac:dyDescent="0.2">
      <c r="A65" s="10" t="s">
        <v>83</v>
      </c>
      <c r="B65" s="4">
        <v>12482.694000000001</v>
      </c>
      <c r="C65" s="4">
        <v>9450</v>
      </c>
      <c r="D65" s="4">
        <v>15648.7485</v>
      </c>
      <c r="E65" s="4">
        <v>3780</v>
      </c>
      <c r="F65" s="4">
        <v>0</v>
      </c>
      <c r="G65" s="4">
        <v>7427.3429999999998</v>
      </c>
      <c r="H65" s="4">
        <v>3780</v>
      </c>
      <c r="I65" s="4">
        <v>12334.434000000001</v>
      </c>
      <c r="J65" s="4">
        <v>8112.9024374999999</v>
      </c>
      <c r="K65" s="4">
        <v>7566.6784921875005</v>
      </c>
      <c r="L65" s="4">
        <v>7331.2633037109381</v>
      </c>
      <c r="M65" s="4">
        <v>6291.5776541748046</v>
      </c>
      <c r="N65" s="4">
        <f t="shared" si="3"/>
        <v>94205.641387573254</v>
      </c>
    </row>
    <row r="66" spans="1:14" ht="15.75" customHeight="1" x14ac:dyDescent="0.2">
      <c r="A66" s="10" t="s">
        <v>84</v>
      </c>
      <c r="B66" s="4">
        <v>5997.9150000000009</v>
      </c>
      <c r="C66" s="4">
        <v>16701.278999999999</v>
      </c>
      <c r="D66" s="4">
        <v>12889.8</v>
      </c>
      <c r="E66" s="4">
        <v>9893.1</v>
      </c>
      <c r="F66" s="4">
        <v>7715.4</v>
      </c>
      <c r="G66" s="4">
        <v>26625.9</v>
      </c>
      <c r="H66" s="4">
        <v>5553.45</v>
      </c>
      <c r="I66" s="4">
        <v>59182.315500000004</v>
      </c>
      <c r="J66" s="4">
        <v>18069.894937499997</v>
      </c>
      <c r="K66" s="4">
        <v>19578.892429687501</v>
      </c>
      <c r="L66" s="4">
        <v>19938.594108398436</v>
      </c>
      <c r="M66" s="4">
        <v>20819.693371948244</v>
      </c>
      <c r="N66" s="4">
        <f t="shared" si="3"/>
        <v>222966.23434753416</v>
      </c>
    </row>
    <row r="67" spans="1:14" ht="15.75" customHeight="1" x14ac:dyDescent="0.2">
      <c r="A67" s="10" t="s">
        <v>85</v>
      </c>
      <c r="B67" s="4">
        <v>2373</v>
      </c>
      <c r="C67" s="4">
        <v>3675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1915.8930000000003</v>
      </c>
      <c r="J67" s="4">
        <v>995.486625</v>
      </c>
      <c r="K67" s="4">
        <v>823.29745312500006</v>
      </c>
      <c r="L67" s="4">
        <v>466.83463476562508</v>
      </c>
      <c r="M67" s="4">
        <v>525.18896411132823</v>
      </c>
      <c r="N67" s="4">
        <f t="shared" si="3"/>
        <v>10774.700677001952</v>
      </c>
    </row>
    <row r="68" spans="1:14" ht="15.75" customHeight="1" x14ac:dyDescent="0.2">
      <c r="A68" s="10" t="s">
        <v>86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3958.4580000000001</v>
      </c>
      <c r="J68" s="4">
        <v>494.80725000000001</v>
      </c>
      <c r="K68" s="4">
        <v>556.65815625000005</v>
      </c>
      <c r="L68" s="4">
        <v>626.24042578125</v>
      </c>
      <c r="M68" s="4">
        <v>704.52047900390619</v>
      </c>
      <c r="N68" s="4">
        <f t="shared" si="3"/>
        <v>6340.6843110351565</v>
      </c>
    </row>
    <row r="69" spans="1:14" ht="15.75" customHeight="1" x14ac:dyDescent="0.2">
      <c r="A69" s="10" t="s">
        <v>87</v>
      </c>
      <c r="B69" s="4">
        <v>9003.75</v>
      </c>
      <c r="C69" s="4">
        <v>2625</v>
      </c>
      <c r="D69" s="4">
        <v>4233.6000000000004</v>
      </c>
      <c r="E69" s="4">
        <v>1750.35</v>
      </c>
      <c r="F69" s="4">
        <v>0</v>
      </c>
      <c r="G69" s="4">
        <v>12401.025</v>
      </c>
      <c r="H69" s="4">
        <v>3684.45</v>
      </c>
      <c r="I69" s="4">
        <v>20490.75</v>
      </c>
      <c r="J69" s="4">
        <v>6773.6156250000004</v>
      </c>
      <c r="K69" s="4">
        <v>6494.8488281250002</v>
      </c>
      <c r="L69" s="4">
        <v>6978.5799316406255</v>
      </c>
      <c r="M69" s="4">
        <v>7321.7024230957031</v>
      </c>
      <c r="N69" s="4">
        <f t="shared" si="3"/>
        <v>81757.671807861319</v>
      </c>
    </row>
    <row r="70" spans="1:14" ht="15.75" customHeight="1" x14ac:dyDescent="0.2">
      <c r="A70" s="10" t="s">
        <v>88</v>
      </c>
      <c r="B70" s="4">
        <v>0</v>
      </c>
      <c r="C70" s="4">
        <v>0</v>
      </c>
      <c r="D70" s="4">
        <v>3806.25</v>
      </c>
      <c r="E70" s="4">
        <v>3990</v>
      </c>
      <c r="F70" s="4">
        <v>0</v>
      </c>
      <c r="G70" s="4">
        <v>7833</v>
      </c>
      <c r="H70" s="4">
        <v>0</v>
      </c>
      <c r="I70" s="4">
        <v>5218.3109999999997</v>
      </c>
      <c r="J70" s="4">
        <v>2605.9451250000002</v>
      </c>
      <c r="K70" s="4">
        <v>2931.688265625</v>
      </c>
      <c r="L70" s="4">
        <v>3298.1492988281252</v>
      </c>
      <c r="M70" s="4">
        <v>3234.6367111816407</v>
      </c>
      <c r="N70" s="4">
        <f t="shared" si="3"/>
        <v>32917.980400634769</v>
      </c>
    </row>
    <row r="71" spans="1:14" ht="15.75" customHeight="1" x14ac:dyDescent="0.2">
      <c r="A71" s="10" t="s">
        <v>89</v>
      </c>
      <c r="B71" s="4">
        <v>0</v>
      </c>
      <c r="C71" s="4">
        <v>0</v>
      </c>
      <c r="D71" s="4">
        <v>0</v>
      </c>
      <c r="E71" s="4">
        <v>8115.7650000000003</v>
      </c>
      <c r="F71" s="4">
        <v>0</v>
      </c>
      <c r="G71" s="4">
        <v>0</v>
      </c>
      <c r="H71" s="4">
        <v>0</v>
      </c>
      <c r="I71" s="4">
        <v>0</v>
      </c>
      <c r="J71" s="4">
        <v>1014.470625</v>
      </c>
      <c r="K71" s="4">
        <v>1141.2794531249999</v>
      </c>
      <c r="L71" s="4">
        <v>1283.9393847656252</v>
      </c>
      <c r="M71" s="4">
        <v>1444.4318078613283</v>
      </c>
      <c r="N71" s="4">
        <f t="shared" si="3"/>
        <v>12999.886270751955</v>
      </c>
    </row>
    <row r="72" spans="1:14" ht="15.75" customHeight="1" x14ac:dyDescent="0.2">
      <c r="A72" s="10" t="s">
        <v>90</v>
      </c>
      <c r="B72" s="4">
        <v>6247.5</v>
      </c>
      <c r="C72" s="4">
        <v>1050</v>
      </c>
      <c r="D72" s="4">
        <v>19414.5</v>
      </c>
      <c r="E72" s="4">
        <v>9957.15</v>
      </c>
      <c r="F72" s="4">
        <v>7173.6</v>
      </c>
      <c r="G72" s="4">
        <v>7493.3250000000007</v>
      </c>
      <c r="H72" s="4">
        <v>2782.5</v>
      </c>
      <c r="I72" s="4">
        <v>10490.55</v>
      </c>
      <c r="J72" s="4">
        <v>8076.140625</v>
      </c>
      <c r="K72" s="4">
        <v>8304.720703125</v>
      </c>
      <c r="L72" s="4">
        <v>9211.560791015625</v>
      </c>
      <c r="M72" s="4">
        <v>7936.1933898925781</v>
      </c>
      <c r="N72" s="4">
        <f t="shared" si="3"/>
        <v>98137.740509033203</v>
      </c>
    </row>
    <row r="73" spans="1:14" ht="15.75" customHeight="1" x14ac:dyDescent="0.2">
      <c r="A73" s="10" t="s">
        <v>91</v>
      </c>
      <c r="B73" s="4">
        <v>7323.75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915.46875</v>
      </c>
      <c r="K73" s="4">
        <v>114.43359375</v>
      </c>
      <c r="L73" s="4">
        <v>128.73779296875</v>
      </c>
      <c r="M73" s="4">
        <v>144.83001708984375</v>
      </c>
      <c r="N73" s="4">
        <f t="shared" si="3"/>
        <v>8627.2201538085937</v>
      </c>
    </row>
    <row r="74" spans="1:14" ht="15.75" customHeight="1" x14ac:dyDescent="0.2">
      <c r="A74" s="10" t="s">
        <v>92</v>
      </c>
      <c r="B74" s="4">
        <v>3255</v>
      </c>
      <c r="C74" s="4">
        <v>0</v>
      </c>
      <c r="D74" s="4">
        <v>8368.5</v>
      </c>
      <c r="E74" s="4">
        <v>0</v>
      </c>
      <c r="F74" s="4">
        <v>3255</v>
      </c>
      <c r="G74" s="4">
        <v>0</v>
      </c>
      <c r="H74" s="4">
        <v>10803.051000000001</v>
      </c>
      <c r="I74" s="4">
        <v>17765.328000000001</v>
      </c>
      <c r="J74" s="4">
        <v>5430.859875000001</v>
      </c>
      <c r="K74" s="4">
        <v>5702.8423593750003</v>
      </c>
      <c r="L74" s="4">
        <v>6415.697654296876</v>
      </c>
      <c r="M74" s="4">
        <v>6171.5973610839847</v>
      </c>
      <c r="N74" s="4">
        <f t="shared" si="3"/>
        <v>67167.876249755864</v>
      </c>
    </row>
    <row r="75" spans="1:14" ht="15.75" customHeight="1" x14ac:dyDescent="0.2">
      <c r="A75" s="10" t="s">
        <v>93</v>
      </c>
      <c r="B75" s="4">
        <v>9998.8140000000003</v>
      </c>
      <c r="C75" s="4">
        <v>17002.177500000002</v>
      </c>
      <c r="D75" s="4">
        <v>13344.45</v>
      </c>
      <c r="E75" s="4">
        <v>3255</v>
      </c>
      <c r="F75" s="4">
        <v>0</v>
      </c>
      <c r="G75" s="4">
        <v>17925.599999999999</v>
      </c>
      <c r="H75" s="4">
        <v>29693.664000000001</v>
      </c>
      <c r="I75" s="4">
        <v>7790.8530000000001</v>
      </c>
      <c r="J75" s="4">
        <v>12376.319812500004</v>
      </c>
      <c r="K75" s="4">
        <v>12673.508039062503</v>
      </c>
      <c r="L75" s="4">
        <v>12132.424356445315</v>
      </c>
      <c r="M75" s="4">
        <v>11980.921151000977</v>
      </c>
      <c r="N75" s="4">
        <f t="shared" si="3"/>
        <v>148173.73185900881</v>
      </c>
    </row>
    <row r="76" spans="1:14" ht="15.75" customHeight="1" x14ac:dyDescent="0.2">
      <c r="A76" s="10" t="s">
        <v>94</v>
      </c>
      <c r="B76" s="4">
        <v>21355.95</v>
      </c>
      <c r="C76" s="4">
        <v>17067.75</v>
      </c>
      <c r="D76" s="4">
        <v>13442.1</v>
      </c>
      <c r="E76" s="4">
        <v>7021.35</v>
      </c>
      <c r="F76" s="4">
        <v>14042.7</v>
      </c>
      <c r="G76" s="4">
        <v>46248.3</v>
      </c>
      <c r="H76" s="4">
        <v>8321.25</v>
      </c>
      <c r="I76" s="4">
        <v>88205.943000000014</v>
      </c>
      <c r="J76" s="4">
        <v>26963.167875000003</v>
      </c>
      <c r="K76" s="4">
        <v>27664.070109374999</v>
      </c>
      <c r="L76" s="4">
        <v>28988.610123046878</v>
      </c>
      <c r="M76" s="4">
        <v>30931.923888427737</v>
      </c>
      <c r="N76" s="4">
        <f t="shared" si="3"/>
        <v>330253.11499584961</v>
      </c>
    </row>
    <row r="77" spans="1:14" ht="15.75" customHeight="1" x14ac:dyDescent="0.2">
      <c r="A77" s="10" t="s">
        <v>95</v>
      </c>
      <c r="B77" s="4">
        <v>7323.75</v>
      </c>
      <c r="C77" s="4">
        <v>0</v>
      </c>
      <c r="D77" s="4">
        <v>525</v>
      </c>
      <c r="E77" s="4">
        <v>0</v>
      </c>
      <c r="F77" s="4">
        <v>0</v>
      </c>
      <c r="G77" s="4">
        <v>0</v>
      </c>
      <c r="H77" s="4">
        <v>0</v>
      </c>
      <c r="I77" s="4">
        <v>3465.105</v>
      </c>
      <c r="J77" s="4">
        <v>1414.2318750000002</v>
      </c>
      <c r="K77" s="4">
        <v>675.54210937500011</v>
      </c>
      <c r="L77" s="4">
        <v>759.98487304687501</v>
      </c>
      <c r="M77" s="4">
        <v>789.35798217773447</v>
      </c>
      <c r="N77" s="4">
        <f t="shared" si="3"/>
        <v>14952.971839599608</v>
      </c>
    </row>
    <row r="78" spans="1:14" ht="15.75" customHeight="1" x14ac:dyDescent="0.2">
      <c r="A78" s="10" t="s">
        <v>96</v>
      </c>
      <c r="B78" s="4">
        <v>428.4</v>
      </c>
      <c r="C78" s="4">
        <v>0</v>
      </c>
      <c r="D78" s="4">
        <v>428.4</v>
      </c>
      <c r="E78" s="4">
        <v>0</v>
      </c>
      <c r="F78" s="4">
        <v>428.4</v>
      </c>
      <c r="G78" s="4">
        <v>0</v>
      </c>
      <c r="H78" s="4">
        <v>2142</v>
      </c>
      <c r="I78" s="4">
        <v>0</v>
      </c>
      <c r="J78" s="4">
        <v>428.4</v>
      </c>
      <c r="K78" s="4">
        <v>428.4</v>
      </c>
      <c r="L78" s="4">
        <v>481.95</v>
      </c>
      <c r="M78" s="4">
        <v>488.64375000000001</v>
      </c>
      <c r="N78" s="4">
        <f t="shared" si="3"/>
        <v>5254.59375</v>
      </c>
    </row>
    <row r="79" spans="1:14" ht="15.75" customHeight="1" x14ac:dyDescent="0.2">
      <c r="A79" s="10" t="s">
        <v>97</v>
      </c>
      <c r="B79" s="4">
        <v>1244.5230000000001</v>
      </c>
      <c r="C79" s="4">
        <v>2570.4</v>
      </c>
      <c r="D79" s="4">
        <v>2998.8</v>
      </c>
      <c r="E79" s="4">
        <v>1713.6</v>
      </c>
      <c r="F79" s="4">
        <v>1285.2</v>
      </c>
      <c r="G79" s="4">
        <v>7181.8530000000001</v>
      </c>
      <c r="H79" s="4">
        <v>3324.3525000000004</v>
      </c>
      <c r="I79" s="4">
        <v>3855.6</v>
      </c>
      <c r="J79" s="4">
        <v>3021.7910625</v>
      </c>
      <c r="K79" s="4">
        <v>3243.9495703125003</v>
      </c>
      <c r="L79" s="4">
        <v>3328.1432666015626</v>
      </c>
      <c r="M79" s="4">
        <v>3369.3111749267582</v>
      </c>
      <c r="N79" s="4">
        <f t="shared" si="3"/>
        <v>37137.523574340819</v>
      </c>
    </row>
    <row r="80" spans="1:14" ht="15.75" customHeight="1" x14ac:dyDescent="0.2">
      <c r="A80" s="10" t="s">
        <v>98</v>
      </c>
      <c r="B80" s="4">
        <v>2080.9845</v>
      </c>
      <c r="C80" s="4">
        <v>428.4</v>
      </c>
      <c r="D80" s="4">
        <v>2570.4</v>
      </c>
      <c r="E80" s="4">
        <v>2105.25</v>
      </c>
      <c r="F80" s="4">
        <v>2142</v>
      </c>
      <c r="G80" s="4">
        <v>7282.8</v>
      </c>
      <c r="H80" s="4">
        <v>4319.7</v>
      </c>
      <c r="I80" s="4">
        <v>7282.8</v>
      </c>
      <c r="J80" s="4">
        <v>3526.5418125000001</v>
      </c>
      <c r="K80" s="4">
        <v>3707.2364765625002</v>
      </c>
      <c r="L80" s="4">
        <v>4117.0910361328124</v>
      </c>
      <c r="M80" s="4">
        <v>4310.4274156494139</v>
      </c>
      <c r="N80" s="4">
        <f t="shared" si="3"/>
        <v>43873.631240844727</v>
      </c>
    </row>
    <row r="81" spans="1:14" ht="15.75" customHeight="1" x14ac:dyDescent="0.2">
      <c r="A81" s="10" t="s">
        <v>99</v>
      </c>
      <c r="B81" s="4">
        <v>1785</v>
      </c>
      <c r="C81" s="4">
        <v>2231.25</v>
      </c>
      <c r="D81" s="4">
        <v>0</v>
      </c>
      <c r="E81" s="4">
        <v>0</v>
      </c>
      <c r="F81" s="4">
        <v>446.25</v>
      </c>
      <c r="G81" s="4">
        <v>0</v>
      </c>
      <c r="H81" s="4">
        <v>892.5</v>
      </c>
      <c r="I81" s="4">
        <v>0</v>
      </c>
      <c r="J81" s="4">
        <v>669.375</v>
      </c>
      <c r="K81" s="4">
        <v>529.921875</v>
      </c>
      <c r="L81" s="4">
        <v>317.255859375</v>
      </c>
      <c r="M81" s="4">
        <v>356.912841796875</v>
      </c>
      <c r="N81" s="4">
        <f t="shared" si="3"/>
        <v>7228.465576171875</v>
      </c>
    </row>
    <row r="82" spans="1:14" ht="15.75" customHeight="1" x14ac:dyDescent="0.2">
      <c r="A82" s="10" t="s">
        <v>100</v>
      </c>
      <c r="B82" s="4">
        <v>2654.4</v>
      </c>
      <c r="C82" s="4">
        <v>663.6</v>
      </c>
      <c r="D82" s="4">
        <v>2654.4</v>
      </c>
      <c r="E82" s="4">
        <v>663.6</v>
      </c>
      <c r="F82" s="4">
        <v>331.8</v>
      </c>
      <c r="G82" s="4">
        <v>0</v>
      </c>
      <c r="H82" s="4">
        <v>995.4</v>
      </c>
      <c r="I82" s="4">
        <v>663.6</v>
      </c>
      <c r="J82" s="4">
        <v>1078.3499999999999</v>
      </c>
      <c r="K82" s="4">
        <v>881.34375</v>
      </c>
      <c r="L82" s="4">
        <v>908.56171875000007</v>
      </c>
      <c r="M82" s="4">
        <v>690.33193359375002</v>
      </c>
      <c r="N82" s="4">
        <f t="shared" si="3"/>
        <v>12185.387402343749</v>
      </c>
    </row>
    <row r="83" spans="1:14" ht="15.75" customHeight="1" x14ac:dyDescent="0.2">
      <c r="A83" s="10" t="s">
        <v>101</v>
      </c>
      <c r="B83" s="4">
        <v>331.8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41.475000000000001</v>
      </c>
      <c r="K83" s="4">
        <v>5.1843750000000002</v>
      </c>
      <c r="L83" s="4">
        <v>5.8324218749999996</v>
      </c>
      <c r="M83" s="4">
        <v>6.5614746093750007</v>
      </c>
      <c r="N83" s="4">
        <f t="shared" si="3"/>
        <v>390.85327148437506</v>
      </c>
    </row>
    <row r="84" spans="1:14" ht="15.75" customHeight="1" x14ac:dyDescent="0.2">
      <c r="A84" s="10" t="s">
        <v>102</v>
      </c>
      <c r="B84" s="4">
        <v>0</v>
      </c>
      <c r="C84" s="4">
        <v>0</v>
      </c>
      <c r="D84" s="4">
        <v>2940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367.5</v>
      </c>
      <c r="K84" s="4">
        <v>413.4375</v>
      </c>
      <c r="L84" s="4">
        <v>465.1171875</v>
      </c>
      <c r="M84" s="4">
        <v>155.7568359375</v>
      </c>
      <c r="N84" s="4">
        <f t="shared" si="3"/>
        <v>4341.8115234375</v>
      </c>
    </row>
    <row r="85" spans="1:14" ht="15.75" customHeight="1" x14ac:dyDescent="0.2">
      <c r="A85" s="10" t="s">
        <v>103</v>
      </c>
      <c r="B85" s="4">
        <v>0</v>
      </c>
      <c r="C85" s="4">
        <v>0</v>
      </c>
      <c r="D85" s="4">
        <v>2683.5795000000003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335.44743750000004</v>
      </c>
      <c r="K85" s="4">
        <v>377.37836718750003</v>
      </c>
      <c r="L85" s="4">
        <v>424.55066308593752</v>
      </c>
      <c r="M85" s="4">
        <v>142.17205847167969</v>
      </c>
      <c r="N85" s="4">
        <f t="shared" si="3"/>
        <v>3963.1280262451173</v>
      </c>
    </row>
    <row r="86" spans="1:14" ht="15.75" customHeight="1" x14ac:dyDescent="0.2">
      <c r="A86" s="10" t="s">
        <v>104</v>
      </c>
      <c r="B86" s="4">
        <v>0</v>
      </c>
      <c r="C86" s="4">
        <v>918.75</v>
      </c>
      <c r="D86" s="4">
        <v>0</v>
      </c>
      <c r="E86" s="4">
        <v>1157.0999999999999</v>
      </c>
      <c r="F86" s="4">
        <v>2572.5</v>
      </c>
      <c r="G86" s="4">
        <v>3802.05</v>
      </c>
      <c r="H86" s="4">
        <v>0</v>
      </c>
      <c r="I86" s="4">
        <v>0</v>
      </c>
      <c r="J86" s="4">
        <v>1056.3</v>
      </c>
      <c r="K86" s="4">
        <v>1188.3375000000001</v>
      </c>
      <c r="L86" s="4">
        <v>1222.0359375</v>
      </c>
      <c r="M86" s="4">
        <v>1374.7904296875001</v>
      </c>
      <c r="N86" s="4">
        <f t="shared" si="3"/>
        <v>13291.863867187501</v>
      </c>
    </row>
    <row r="87" spans="1:14" ht="15.75" customHeight="1" x14ac:dyDescent="0.2">
      <c r="A87" s="10" t="s">
        <v>105</v>
      </c>
      <c r="B87" s="4">
        <v>1610.9940000000001</v>
      </c>
      <c r="C87" s="4">
        <v>0</v>
      </c>
      <c r="D87" s="4">
        <v>825.3</v>
      </c>
      <c r="E87" s="4">
        <v>825.3</v>
      </c>
      <c r="F87" s="4">
        <v>825.3</v>
      </c>
      <c r="G87" s="4">
        <v>0</v>
      </c>
      <c r="H87" s="4">
        <v>4126.5</v>
      </c>
      <c r="I87" s="4">
        <v>1650.6</v>
      </c>
      <c r="J87" s="4">
        <v>1232.9992500000001</v>
      </c>
      <c r="K87" s="4">
        <v>1185.7499062500001</v>
      </c>
      <c r="L87" s="4">
        <v>1333.96864453125</v>
      </c>
      <c r="M87" s="4">
        <v>1397.5522250976562</v>
      </c>
      <c r="N87" s="4">
        <f t="shared" si="3"/>
        <v>15014.264025878909</v>
      </c>
    </row>
    <row r="88" spans="1:14" ht="15.75" customHeight="1" x14ac:dyDescent="0.2">
      <c r="A88" s="10" t="s">
        <v>106</v>
      </c>
      <c r="B88" s="4">
        <v>4006.8630000000003</v>
      </c>
      <c r="C88" s="4">
        <v>4951.8</v>
      </c>
      <c r="D88" s="4">
        <v>6562.7310000000007</v>
      </c>
      <c r="E88" s="4">
        <v>3301.2</v>
      </c>
      <c r="F88" s="4">
        <v>1650.6</v>
      </c>
      <c r="G88" s="4">
        <v>11554.2</v>
      </c>
      <c r="H88" s="4">
        <v>8659.35</v>
      </c>
      <c r="I88" s="4">
        <v>9078.2999999999993</v>
      </c>
      <c r="J88" s="4">
        <v>6220.6305000000002</v>
      </c>
      <c r="K88" s="4">
        <v>6497.3514375000013</v>
      </c>
      <c r="L88" s="4">
        <v>6690.5453671875011</v>
      </c>
      <c r="M88" s="4">
        <v>6706.5221630859378</v>
      </c>
      <c r="N88" s="4">
        <f t="shared" si="3"/>
        <v>75880.093467773433</v>
      </c>
    </row>
    <row r="89" spans="1:14" ht="15.75" customHeight="1" x14ac:dyDescent="0.2">
      <c r="A89" s="10" t="s">
        <v>107</v>
      </c>
      <c r="B89" s="4">
        <v>4833.8429999999998</v>
      </c>
      <c r="C89" s="4">
        <v>4912.1310000000003</v>
      </c>
      <c r="D89" s="4">
        <v>4951.8</v>
      </c>
      <c r="E89" s="4">
        <v>7821.45</v>
      </c>
      <c r="F89" s="4">
        <v>4126.5</v>
      </c>
      <c r="G89" s="4">
        <v>14030.1</v>
      </c>
      <c r="H89" s="4">
        <v>8803.2000000000007</v>
      </c>
      <c r="I89" s="4">
        <v>11891.25</v>
      </c>
      <c r="J89" s="4">
        <v>7671.2842500000006</v>
      </c>
      <c r="K89" s="4">
        <v>8025.9644062500001</v>
      </c>
      <c r="L89" s="4">
        <v>8415.1935820312501</v>
      </c>
      <c r="M89" s="4">
        <v>8848.1177797851578</v>
      </c>
      <c r="N89" s="4">
        <f t="shared" si="3"/>
        <v>94330.834018066409</v>
      </c>
    </row>
    <row r="90" spans="1:14" ht="15.75" customHeight="1" x14ac:dyDescent="0.2">
      <c r="A90" s="10" t="s">
        <v>108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133897.68</v>
      </c>
      <c r="H90" s="4">
        <v>0</v>
      </c>
      <c r="I90" s="4">
        <v>0</v>
      </c>
      <c r="J90" s="4">
        <v>16737.21</v>
      </c>
      <c r="K90" s="4">
        <v>18829.361250000002</v>
      </c>
      <c r="L90" s="4">
        <v>21183.031406250004</v>
      </c>
      <c r="M90" s="4">
        <v>23830.910332031253</v>
      </c>
      <c r="N90" s="4">
        <f t="shared" si="3"/>
        <v>214478.19298828123</v>
      </c>
    </row>
    <row r="91" spans="1:14" ht="15.75" customHeight="1" x14ac:dyDescent="0.2">
      <c r="A91" s="10" t="s">
        <v>109</v>
      </c>
      <c r="B91" s="4">
        <v>11647.062000000002</v>
      </c>
      <c r="C91" s="4">
        <v>0</v>
      </c>
      <c r="D91" s="4">
        <v>452.59200000000004</v>
      </c>
      <c r="E91" s="4">
        <v>9697.2120000000014</v>
      </c>
      <c r="F91" s="4">
        <v>9723.7980000000007</v>
      </c>
      <c r="G91" s="4">
        <v>165.648</v>
      </c>
      <c r="H91" s="4">
        <v>12831.3675</v>
      </c>
      <c r="I91" s="4">
        <v>55238.715000000004</v>
      </c>
      <c r="J91" s="4">
        <v>12469.549312499999</v>
      </c>
      <c r="K91" s="4">
        <v>12572.3602265625</v>
      </c>
      <c r="L91" s="4">
        <v>14143.905254882811</v>
      </c>
      <c r="M91" s="4">
        <v>15855.319411743165</v>
      </c>
      <c r="N91" s="4">
        <f t="shared" si="3"/>
        <v>154797.52870568848</v>
      </c>
    </row>
    <row r="92" spans="1:14" ht="15.75" customHeight="1" x14ac:dyDescent="0.2">
      <c r="A92" s="10" t="s">
        <v>110</v>
      </c>
      <c r="B92" s="4">
        <v>20343.676500000001</v>
      </c>
      <c r="C92" s="4">
        <v>36404.991000000002</v>
      </c>
      <c r="D92" s="4">
        <v>57209.775000000001</v>
      </c>
      <c r="E92" s="4">
        <v>55552.675499999998</v>
      </c>
      <c r="F92" s="4">
        <v>7162.4805000000006</v>
      </c>
      <c r="G92" s="4">
        <v>80414.35500000001</v>
      </c>
      <c r="H92" s="4">
        <v>16568.800500000001</v>
      </c>
      <c r="I92" s="4">
        <v>30823.527000000002</v>
      </c>
      <c r="J92" s="4">
        <v>38060.035124999995</v>
      </c>
      <c r="K92" s="4">
        <v>40274.579953124994</v>
      </c>
      <c r="L92" s="4">
        <v>40758.278572265619</v>
      </c>
      <c r="M92" s="4">
        <v>38701.841518798828</v>
      </c>
      <c r="N92" s="4">
        <f t="shared" si="3"/>
        <v>462275.01616918948</v>
      </c>
    </row>
    <row r="93" spans="1:14" ht="15.75" customHeight="1" x14ac:dyDescent="0.2">
      <c r="A93" s="10" t="s">
        <v>111</v>
      </c>
      <c r="B93" s="4">
        <v>3946.0575000000003</v>
      </c>
      <c r="C93" s="4">
        <v>51343.698000000004</v>
      </c>
      <c r="D93" s="4">
        <v>199374.29399999999</v>
      </c>
      <c r="E93" s="4">
        <v>43266.1005</v>
      </c>
      <c r="F93" s="4">
        <v>36591.985500000003</v>
      </c>
      <c r="G93" s="4">
        <v>1378505.8770000001</v>
      </c>
      <c r="H93" s="4">
        <v>10575.557999999961</v>
      </c>
      <c r="I93" s="4">
        <v>55216.707000000002</v>
      </c>
      <c r="J93" s="4">
        <v>222352.53468750001</v>
      </c>
      <c r="K93" s="4">
        <v>249653.34433593752</v>
      </c>
      <c r="L93" s="4">
        <v>274442.05012792972</v>
      </c>
      <c r="M93" s="4">
        <v>283825.51964392088</v>
      </c>
      <c r="N93" s="4">
        <f t="shared" si="3"/>
        <v>2809093.7262952882</v>
      </c>
    </row>
    <row r="94" spans="1:14" ht="15.75" customHeight="1" x14ac:dyDescent="0.2">
      <c r="A94" s="10" t="s">
        <v>112</v>
      </c>
      <c r="B94" s="4">
        <v>446.25</v>
      </c>
      <c r="C94" s="4">
        <v>0</v>
      </c>
      <c r="D94" s="4">
        <v>892.5</v>
      </c>
      <c r="E94" s="4">
        <v>0</v>
      </c>
      <c r="F94" s="4">
        <v>0</v>
      </c>
      <c r="G94" s="4">
        <v>2677.5</v>
      </c>
      <c r="H94" s="4">
        <v>446.25</v>
      </c>
      <c r="I94" s="4">
        <v>0</v>
      </c>
      <c r="J94" s="4">
        <v>557.8125</v>
      </c>
      <c r="K94" s="4">
        <v>571.7578125</v>
      </c>
      <c r="L94" s="4">
        <v>643.2275390625</v>
      </c>
      <c r="M94" s="4">
        <v>612.0684814453125</v>
      </c>
      <c r="N94" s="4">
        <f t="shared" si="3"/>
        <v>6847.3663330078125</v>
      </c>
    </row>
    <row r="95" spans="1:14" ht="15.75" customHeight="1" x14ac:dyDescent="0.2">
      <c r="A95" s="10" t="s">
        <v>113</v>
      </c>
      <c r="B95" s="4">
        <v>3570</v>
      </c>
      <c r="C95" s="4">
        <v>892.5</v>
      </c>
      <c r="D95" s="4">
        <v>892.5</v>
      </c>
      <c r="E95" s="4">
        <v>2231.25</v>
      </c>
      <c r="F95" s="4">
        <v>892.5</v>
      </c>
      <c r="G95" s="4">
        <v>1785</v>
      </c>
      <c r="H95" s="4">
        <v>2231.25</v>
      </c>
      <c r="I95" s="4">
        <v>1785</v>
      </c>
      <c r="J95" s="4">
        <v>1785</v>
      </c>
      <c r="K95" s="4">
        <v>1561.875</v>
      </c>
      <c r="L95" s="4">
        <v>1645.546875</v>
      </c>
      <c r="M95" s="4">
        <v>1739.677734375</v>
      </c>
      <c r="N95" s="4">
        <f t="shared" si="3"/>
        <v>21012.099609375</v>
      </c>
    </row>
    <row r="96" spans="1:14" ht="15.75" customHeight="1" x14ac:dyDescent="0.2">
      <c r="A96" s="10" t="s">
        <v>114</v>
      </c>
      <c r="B96" s="4">
        <v>4523.3999999999996</v>
      </c>
      <c r="C96" s="4">
        <v>5923.05</v>
      </c>
      <c r="D96" s="4">
        <v>6182.4</v>
      </c>
      <c r="E96" s="4">
        <v>1659</v>
      </c>
      <c r="F96" s="4">
        <v>2322.6</v>
      </c>
      <c r="G96" s="4">
        <v>4645.2</v>
      </c>
      <c r="H96" s="4">
        <v>5889.45</v>
      </c>
      <c r="I96" s="4">
        <v>2986.2</v>
      </c>
      <c r="J96" s="4">
        <v>4266.4125000000004</v>
      </c>
      <c r="K96" s="4">
        <v>4234.2890625</v>
      </c>
      <c r="L96" s="4">
        <v>4023.1939453125001</v>
      </c>
      <c r="M96" s="4">
        <v>3753.2931884765626</v>
      </c>
      <c r="N96" s="4">
        <f t="shared" si="3"/>
        <v>50408.48869628906</v>
      </c>
    </row>
    <row r="97" spans="1:14" ht="15.75" customHeight="1" x14ac:dyDescent="0.2">
      <c r="A97" s="10" t="s">
        <v>115</v>
      </c>
      <c r="B97" s="4">
        <v>1260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331.8</v>
      </c>
      <c r="I97" s="4">
        <v>0</v>
      </c>
      <c r="J97" s="4">
        <v>198.97499999999999</v>
      </c>
      <c r="K97" s="4">
        <v>66.346874999999997</v>
      </c>
      <c r="L97" s="4">
        <v>74.640234375000006</v>
      </c>
      <c r="M97" s="4">
        <v>83.970263671875003</v>
      </c>
      <c r="N97" s="4">
        <f t="shared" si="3"/>
        <v>2015.732373046875</v>
      </c>
    </row>
    <row r="98" spans="1:14" ht="15.75" customHeight="1" x14ac:dyDescent="0.2">
      <c r="A98" s="10" t="s">
        <v>116</v>
      </c>
      <c r="B98" s="4">
        <v>4073.2650000000003</v>
      </c>
      <c r="C98" s="4">
        <v>0</v>
      </c>
      <c r="D98" s="4">
        <v>1357.7550000000001</v>
      </c>
      <c r="E98" s="4">
        <v>0</v>
      </c>
      <c r="F98" s="4">
        <v>2715.51</v>
      </c>
      <c r="G98" s="4">
        <v>1357.7550000000001</v>
      </c>
      <c r="H98" s="4">
        <v>30271.804500000002</v>
      </c>
      <c r="I98" s="4">
        <v>0</v>
      </c>
      <c r="J98" s="4">
        <v>4972.0111875000011</v>
      </c>
      <c r="K98" s="4">
        <v>5084.3544609374994</v>
      </c>
      <c r="L98" s="4">
        <v>5719.8987685546872</v>
      </c>
      <c r="M98" s="4">
        <v>6265.1667396240236</v>
      </c>
      <c r="N98" s="4">
        <f t="shared" si="3"/>
        <v>61817.520656616216</v>
      </c>
    </row>
    <row r="99" spans="1:14" ht="15.75" customHeight="1" x14ac:dyDescent="0.2">
      <c r="A99" s="10" t="s">
        <v>117</v>
      </c>
      <c r="B99" s="4">
        <v>9072</v>
      </c>
      <c r="C99" s="4">
        <v>0</v>
      </c>
      <c r="D99" s="4">
        <v>0</v>
      </c>
      <c r="E99" s="4">
        <v>0</v>
      </c>
      <c r="F99" s="4">
        <v>0</v>
      </c>
      <c r="G99" s="4">
        <v>5227.3305</v>
      </c>
      <c r="H99" s="4">
        <v>1122.45</v>
      </c>
      <c r="I99" s="4">
        <v>0</v>
      </c>
      <c r="J99" s="4">
        <v>1927.7225625000001</v>
      </c>
      <c r="K99" s="4">
        <v>1034.6878828125</v>
      </c>
      <c r="L99" s="4">
        <v>1164.0238681640624</v>
      </c>
      <c r="M99" s="4">
        <v>1309.5268516845704</v>
      </c>
      <c r="N99" s="4">
        <f t="shared" si="3"/>
        <v>20857.741665161135</v>
      </c>
    </row>
    <row r="100" spans="1:14" ht="15.75" customHeight="1" x14ac:dyDescent="0.2">
      <c r="A100" s="10" t="s">
        <v>118</v>
      </c>
      <c r="B100" s="4">
        <v>3183.5264999999999</v>
      </c>
      <c r="C100" s="4">
        <v>4647.2265000000007</v>
      </c>
      <c r="D100" s="4">
        <v>5676.2264999999998</v>
      </c>
      <c r="E100" s="4">
        <v>0</v>
      </c>
      <c r="F100" s="4">
        <v>22123.426500000001</v>
      </c>
      <c r="G100" s="4">
        <v>95215.05</v>
      </c>
      <c r="H100" s="4">
        <v>58347.901500000007</v>
      </c>
      <c r="I100" s="4">
        <v>32754.602999999999</v>
      </c>
      <c r="J100" s="4">
        <v>27743.495062499998</v>
      </c>
      <c r="K100" s="4">
        <v>30813.491132812502</v>
      </c>
      <c r="L100" s="4">
        <v>34084.27421191406</v>
      </c>
      <c r="M100" s="4">
        <v>37635.280175903325</v>
      </c>
      <c r="N100" s="4">
        <f t="shared" si="3"/>
        <v>352224.5010831299</v>
      </c>
    </row>
    <row r="101" spans="1:14" ht="15.75" customHeight="1" x14ac:dyDescent="0.2">
      <c r="A101" s="10" t="s">
        <v>119</v>
      </c>
      <c r="B101" s="4">
        <v>4317.8730000000005</v>
      </c>
      <c r="C101" s="4">
        <v>14543.592000000002</v>
      </c>
      <c r="D101" s="4">
        <v>15443.8305</v>
      </c>
      <c r="E101" s="4">
        <v>8846.376000000002</v>
      </c>
      <c r="F101" s="4">
        <v>2211.5940000000005</v>
      </c>
      <c r="G101" s="4">
        <v>24327.24</v>
      </c>
      <c r="H101" s="4">
        <v>18283.576500000003</v>
      </c>
      <c r="I101" s="4">
        <v>17692.752000000004</v>
      </c>
      <c r="J101" s="4">
        <v>13208.35425</v>
      </c>
      <c r="K101" s="4">
        <v>14319.664406249998</v>
      </c>
      <c r="L101" s="4">
        <v>14291.673457031249</v>
      </c>
      <c r="M101" s="4">
        <v>14147.653826660158</v>
      </c>
      <c r="N101" s="4">
        <f t="shared" si="3"/>
        <v>161634.17993994144</v>
      </c>
    </row>
    <row r="102" spans="1:14" ht="15.75" customHeight="1" x14ac:dyDescent="0.2">
      <c r="A102" s="10" t="s">
        <v>120</v>
      </c>
      <c r="B102" s="4">
        <v>58851.45</v>
      </c>
      <c r="C102" s="4">
        <v>50581.65</v>
      </c>
      <c r="D102" s="4">
        <v>80106.600000000006</v>
      </c>
      <c r="E102" s="4">
        <v>90591.9</v>
      </c>
      <c r="F102" s="4">
        <v>116669.7</v>
      </c>
      <c r="G102" s="4">
        <v>124527.9</v>
      </c>
      <c r="H102" s="4">
        <v>168855.75</v>
      </c>
      <c r="I102" s="4">
        <v>86590.35</v>
      </c>
      <c r="J102" s="4">
        <v>97096.912500000006</v>
      </c>
      <c r="K102" s="4">
        <v>101877.59531250001</v>
      </c>
      <c r="L102" s="4">
        <v>108289.58847656251</v>
      </c>
      <c r="M102" s="4">
        <v>111812.46203613281</v>
      </c>
      <c r="N102" s="4">
        <f t="shared" si="3"/>
        <v>1195851.8583251953</v>
      </c>
    </row>
    <row r="103" spans="1:14" ht="15.75" customHeight="1" x14ac:dyDescent="0.2">
      <c r="A103" s="10" t="s">
        <v>121</v>
      </c>
      <c r="B103" s="4">
        <v>40451.25</v>
      </c>
      <c r="C103" s="4">
        <v>35845.949999999997</v>
      </c>
      <c r="D103" s="4">
        <v>36297.449999999997</v>
      </c>
      <c r="E103" s="4">
        <v>38341.800000000003</v>
      </c>
      <c r="F103" s="4">
        <v>25404.75</v>
      </c>
      <c r="G103" s="4">
        <v>31345.65</v>
      </c>
      <c r="H103" s="4">
        <v>5113.5</v>
      </c>
      <c r="I103" s="4">
        <v>2361.4499999999998</v>
      </c>
      <c r="J103" s="4">
        <v>26895.225000000002</v>
      </c>
      <c r="K103" s="4">
        <v>25200.721874999999</v>
      </c>
      <c r="L103" s="4">
        <v>23870.068359375</v>
      </c>
      <c r="M103" s="4">
        <v>22316.645654296877</v>
      </c>
      <c r="N103" s="4">
        <f t="shared" si="3"/>
        <v>313444.46088867186</v>
      </c>
    </row>
    <row r="104" spans="1:14" ht="15.75" customHeight="1" x14ac:dyDescent="0.2">
      <c r="A104" s="10" t="s">
        <v>122</v>
      </c>
      <c r="B104" s="4">
        <v>0</v>
      </c>
      <c r="C104" s="4">
        <v>7981.05</v>
      </c>
      <c r="D104" s="4">
        <v>1290.5339999999999</v>
      </c>
      <c r="E104" s="4">
        <v>1641.0765000000001</v>
      </c>
      <c r="F104" s="4">
        <v>0</v>
      </c>
      <c r="G104" s="4">
        <v>0</v>
      </c>
      <c r="H104" s="4">
        <v>0</v>
      </c>
      <c r="I104" s="4">
        <v>0</v>
      </c>
      <c r="J104" s="4">
        <v>1364.0825625</v>
      </c>
      <c r="K104" s="4">
        <v>1534.5928828125</v>
      </c>
      <c r="L104" s="4">
        <v>728.78574316406252</v>
      </c>
      <c r="M104" s="4">
        <v>658.56721105957035</v>
      </c>
      <c r="N104" s="4">
        <f t="shared" si="3"/>
        <v>15198.688899536133</v>
      </c>
    </row>
    <row r="105" spans="1:14" ht="15.75" customHeight="1" x14ac:dyDescent="0.2">
      <c r="A105" s="10" t="s">
        <v>123</v>
      </c>
      <c r="B105" s="4">
        <v>18635</v>
      </c>
      <c r="C105" s="4">
        <v>18639</v>
      </c>
      <c r="D105" s="4">
        <v>23284.884000000002</v>
      </c>
      <c r="E105" s="4">
        <v>15825.6</v>
      </c>
      <c r="F105" s="4">
        <v>21168</v>
      </c>
      <c r="G105" s="4">
        <v>19320</v>
      </c>
      <c r="H105" s="4">
        <v>17052</v>
      </c>
      <c r="I105" s="4">
        <v>20899.2</v>
      </c>
      <c r="J105" s="4">
        <v>14693.710500000001</v>
      </c>
      <c r="K105" s="4">
        <v>16530.424312500003</v>
      </c>
      <c r="L105" s="4">
        <v>18596.727351562502</v>
      </c>
      <c r="M105" s="4">
        <v>18010.707770507812</v>
      </c>
      <c r="N105" s="4">
        <f t="shared" si="3"/>
        <v>222655.2539345703</v>
      </c>
    </row>
    <row r="106" spans="1:14" ht="15.75" customHeight="1" x14ac:dyDescent="0.2">
      <c r="A106" s="10"/>
    </row>
    <row r="107" spans="1:14" ht="15.75" customHeight="1" x14ac:dyDescent="0.2">
      <c r="A107" s="10" t="s">
        <v>124</v>
      </c>
      <c r="F107" s="4">
        <v>20000000</v>
      </c>
      <c r="N107" s="4">
        <f t="shared" si="3"/>
        <v>20000000</v>
      </c>
    </row>
    <row r="108" spans="1:14" ht="15.75" customHeight="1" thickBot="1" x14ac:dyDescent="0.25">
      <c r="A108" s="10" t="s">
        <v>14</v>
      </c>
      <c r="B108" s="11">
        <f>SUM(B9:B107)</f>
        <v>21073733.448499981</v>
      </c>
      <c r="C108" s="11">
        <f t="shared" ref="C108:N108" si="4">SUM(C9:C107)</f>
        <v>19398379.673999995</v>
      </c>
      <c r="D108" s="11">
        <f t="shared" si="4"/>
        <v>22280384.52150001</v>
      </c>
      <c r="E108" s="11">
        <f t="shared" si="4"/>
        <v>19470708.11700001</v>
      </c>
      <c r="F108" s="11">
        <f t="shared" si="4"/>
        <v>41896533.469999999</v>
      </c>
      <c r="G108" s="11">
        <f t="shared" si="4"/>
        <v>24442629.140999988</v>
      </c>
      <c r="H108" s="11">
        <f t="shared" si="4"/>
        <v>22294967.215499982</v>
      </c>
      <c r="I108" s="11">
        <f t="shared" si="4"/>
        <v>23369906.952000011</v>
      </c>
      <c r="J108" s="11">
        <f t="shared" si="4"/>
        <v>21864494.864937503</v>
      </c>
      <c r="K108" s="11">
        <f t="shared" si="4"/>
        <v>21874922.971992187</v>
      </c>
      <c r="L108" s="11">
        <f t="shared" si="4"/>
        <v>22186821.704241216</v>
      </c>
      <c r="M108" s="11">
        <f t="shared" si="4"/>
        <v>30237647.089583851</v>
      </c>
      <c r="N108" s="11">
        <f t="shared" si="4"/>
        <v>290391129.17025471</v>
      </c>
    </row>
    <row r="109" spans="1:14" ht="15.75" customHeight="1" thickTop="1" x14ac:dyDescent="0.2">
      <c r="A109" s="10"/>
    </row>
    <row r="110" spans="1:14" ht="15.75" customHeight="1" x14ac:dyDescent="0.2">
      <c r="A110" s="10"/>
    </row>
    <row r="111" spans="1:14" ht="15.75" customHeight="1" x14ac:dyDescent="0.2">
      <c r="A111" s="10"/>
    </row>
    <row r="112" spans="1:14" ht="15.75" customHeight="1" x14ac:dyDescent="0.2">
      <c r="A112"/>
      <c r="B112"/>
      <c r="C112"/>
      <c r="D112"/>
      <c r="E112"/>
      <c r="F112" s="1"/>
      <c r="G112" s="1"/>
    </row>
    <row r="113" spans="1:13" ht="15.75" customHeight="1" x14ac:dyDescent="0.2">
      <c r="A113" s="1"/>
      <c r="B113" s="21"/>
      <c r="C113" s="21"/>
      <c r="D113" s="1"/>
      <c r="E113" s="1"/>
      <c r="F113" s="1"/>
      <c r="G113" s="21"/>
      <c r="H113" s="22"/>
      <c r="L113" s="22"/>
      <c r="M113" s="22"/>
    </row>
    <row r="114" spans="1:13" ht="15.75" customHeight="1" x14ac:dyDescent="0.2">
      <c r="A114" s="1"/>
      <c r="B114" s="23" t="s">
        <v>28</v>
      </c>
      <c r="C114" s="1"/>
      <c r="D114" s="16"/>
      <c r="E114" s="1"/>
      <c r="F114" s="1"/>
      <c r="G114" s="24" t="s">
        <v>125</v>
      </c>
      <c r="L114" s="23" t="s">
        <v>126</v>
      </c>
    </row>
    <row r="115" spans="1:13" ht="15.75" customHeight="1" x14ac:dyDescent="0.2">
      <c r="A115" s="25"/>
      <c r="B115" s="23" t="s">
        <v>127</v>
      </c>
      <c r="C115" s="26"/>
      <c r="D115" s="16"/>
      <c r="E115" s="26"/>
      <c r="F115" s="15"/>
      <c r="G115" s="24" t="s">
        <v>32</v>
      </c>
      <c r="L115" s="23" t="s">
        <v>33</v>
      </c>
    </row>
    <row r="116" spans="1:13" ht="15.75" customHeight="1" x14ac:dyDescent="0.2">
      <c r="A116" s="1"/>
      <c r="B116" s="1"/>
      <c r="C116" s="1"/>
      <c r="D116" s="1"/>
      <c r="E116" s="1"/>
      <c r="F116" s="1"/>
      <c r="G116" s="1"/>
    </row>
  </sheetData>
  <mergeCells count="2">
    <mergeCell ref="B1:K1"/>
    <mergeCell ref="B2:K2"/>
  </mergeCells>
  <pageMargins left="0.19685039370078741" right="0.78740157480314965" top="0.39370078740157483" bottom="0.59055118110236227" header="0" footer="0"/>
  <pageSetup paperSize="5" scale="66" fitToHeight="3" orientation="landscape" horizontalDpi="0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B13" workbookViewId="0">
      <selection activeCell="N37" sqref="N37"/>
    </sheetView>
  </sheetViews>
  <sheetFormatPr baseColWidth="10" defaultRowHeight="12.75" x14ac:dyDescent="0.2"/>
  <cols>
    <col min="1" max="1" width="50.85546875" style="4" customWidth="1"/>
    <col min="2" max="6" width="13.85546875" style="4" bestFit="1" customWidth="1"/>
    <col min="7" max="7" width="15" style="4" customWidth="1"/>
    <col min="8" max="8" width="13.85546875" style="4" bestFit="1" customWidth="1"/>
    <col min="9" max="9" width="14" style="4" bestFit="1" customWidth="1"/>
    <col min="10" max="10" width="14.5703125" style="4" customWidth="1"/>
    <col min="11" max="11" width="14.85546875" style="4" customWidth="1"/>
    <col min="12" max="12" width="16.28515625" style="4" customWidth="1"/>
    <col min="13" max="13" width="15" style="4" customWidth="1"/>
    <col min="14" max="14" width="16.28515625" style="4" customWidth="1"/>
    <col min="15" max="16384" width="11.42578125" style="4"/>
  </cols>
  <sheetData>
    <row r="1" spans="1:14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.75" x14ac:dyDescent="0.2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1:14" x14ac:dyDescent="0.2">
      <c r="A3" s="5"/>
      <c r="B3" s="6"/>
      <c r="C3" s="1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5"/>
      <c r="B4" s="1"/>
      <c r="C4" s="5"/>
      <c r="D4" s="5"/>
      <c r="E4" s="5"/>
      <c r="F4" s="7"/>
      <c r="G4" s="7"/>
      <c r="H4" s="7"/>
      <c r="I4" s="5"/>
      <c r="J4" s="1"/>
      <c r="K4" s="1"/>
      <c r="L4" s="1"/>
      <c r="M4" s="1"/>
      <c r="N4" s="1"/>
    </row>
    <row r="5" spans="1:14" x14ac:dyDescent="0.2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8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8" t="s">
        <v>14</v>
      </c>
    </row>
    <row r="11" spans="1:14" x14ac:dyDescent="0.2">
      <c r="A11" s="10" t="s">
        <v>15</v>
      </c>
      <c r="B11" s="4">
        <v>426643.24</v>
      </c>
      <c r="C11" s="4">
        <v>522163.52</v>
      </c>
      <c r="D11" s="4">
        <v>424593.95</v>
      </c>
      <c r="E11" s="4">
        <v>432908.27</v>
      </c>
      <c r="F11" s="4">
        <v>490639.89</v>
      </c>
      <c r="G11" s="4">
        <v>390491.51</v>
      </c>
      <c r="H11" s="4">
        <v>520882.8</v>
      </c>
      <c r="I11" s="4">
        <v>427328.0957142858</v>
      </c>
      <c r="J11" s="4">
        <v>454515.09964285721</v>
      </c>
      <c r="K11" s="4">
        <v>458007.4664094387</v>
      </c>
      <c r="L11" s="4">
        <v>449997.54178058944</v>
      </c>
      <c r="M11" s="4">
        <v>453183.94169027277</v>
      </c>
      <c r="N11" s="4">
        <v>5451355.3252374437</v>
      </c>
    </row>
    <row r="12" spans="1:14" x14ac:dyDescent="0.2">
      <c r="A12" s="10"/>
    </row>
    <row r="13" spans="1:14" x14ac:dyDescent="0.2">
      <c r="A13" s="10" t="s">
        <v>16</v>
      </c>
      <c r="B13" s="4">
        <v>1029207.86</v>
      </c>
      <c r="C13" s="4">
        <v>1098913.31</v>
      </c>
      <c r="D13" s="4">
        <v>1132600.8899999999</v>
      </c>
      <c r="E13" s="4">
        <v>1077479.69</v>
      </c>
      <c r="F13" s="4">
        <v>1348816.06</v>
      </c>
      <c r="G13" s="4">
        <v>1164443.5900000001</v>
      </c>
      <c r="H13" s="4">
        <v>1185107.1000000001</v>
      </c>
      <c r="I13" s="4">
        <v>1204964.2657142861</v>
      </c>
      <c r="J13" s="4">
        <v>1155191.595714286</v>
      </c>
      <c r="K13" s="4">
        <v>1170939.5626785716</v>
      </c>
      <c r="L13" s="4">
        <v>1179942.8442633925</v>
      </c>
      <c r="M13" s="4">
        <v>1185860.5885463171</v>
      </c>
      <c r="N13" s="4">
        <v>13933467.356916856</v>
      </c>
    </row>
    <row r="14" spans="1:14" x14ac:dyDescent="0.2">
      <c r="A14" s="10"/>
    </row>
    <row r="15" spans="1:14" x14ac:dyDescent="0.2">
      <c r="A15" s="10" t="s">
        <v>17</v>
      </c>
      <c r="B15" s="4">
        <v>170114.3</v>
      </c>
      <c r="C15" s="4">
        <v>193795.88</v>
      </c>
      <c r="D15" s="4">
        <v>238193.24</v>
      </c>
      <c r="E15" s="4">
        <v>158743.16</v>
      </c>
      <c r="F15" s="4">
        <v>187720.27</v>
      </c>
      <c r="G15" s="4">
        <v>186001.77</v>
      </c>
      <c r="H15" s="4">
        <v>236869.09</v>
      </c>
      <c r="I15" s="4">
        <v>207743.44142857142</v>
      </c>
      <c r="J15" s="4">
        <v>197397.6439285714</v>
      </c>
      <c r="K15" s="4">
        <v>200808.06191964293</v>
      </c>
      <c r="L15" s="4">
        <v>201684.58465959821</v>
      </c>
      <c r="M15" s="4">
        <v>197121.002742048</v>
      </c>
      <c r="N15" s="4">
        <v>2376192.4446784318</v>
      </c>
    </row>
    <row r="16" spans="1:14" x14ac:dyDescent="0.2">
      <c r="A16" s="10"/>
    </row>
    <row r="17" spans="1:14" x14ac:dyDescent="0.2">
      <c r="A17" s="10" t="s">
        <v>18</v>
      </c>
      <c r="B17" s="4">
        <v>138912.95999999999</v>
      </c>
      <c r="C17" s="4">
        <v>86325.6</v>
      </c>
      <c r="D17" s="4">
        <v>202011.73</v>
      </c>
      <c r="E17" s="4">
        <v>81394.33</v>
      </c>
      <c r="F17" s="4">
        <v>130602.16</v>
      </c>
      <c r="G17" s="4">
        <v>106272.8</v>
      </c>
      <c r="H17" s="4">
        <v>284691.11</v>
      </c>
      <c r="I17" s="4">
        <v>178412.86714285714</v>
      </c>
      <c r="J17" s="4">
        <v>151077.94464285712</v>
      </c>
      <c r="K17" s="4">
        <v>152598.56772321431</v>
      </c>
      <c r="L17" s="4">
        <v>160882.68868861609</v>
      </c>
      <c r="M17" s="4">
        <v>155741.55852469304</v>
      </c>
      <c r="N17" s="4">
        <v>1828924.316722238</v>
      </c>
    </row>
    <row r="18" spans="1:14" x14ac:dyDescent="0.2">
      <c r="A18" s="10"/>
    </row>
    <row r="19" spans="1:14" x14ac:dyDescent="0.2">
      <c r="A19" s="10" t="s">
        <v>19</v>
      </c>
      <c r="B19" s="4">
        <v>1488610.1084999996</v>
      </c>
      <c r="C19" s="4">
        <v>1873719.9469999997</v>
      </c>
      <c r="D19" s="4">
        <v>2064219.3835000005</v>
      </c>
      <c r="E19" s="4">
        <v>1709489.1275000004</v>
      </c>
      <c r="F19" s="4">
        <v>1874217.794</v>
      </c>
      <c r="G19" s="4">
        <v>1467271.8149999999</v>
      </c>
      <c r="H19" s="4">
        <v>1461116.3335000002</v>
      </c>
      <c r="I19" s="4">
        <v>1512604.884785715</v>
      </c>
      <c r="J19" s="4">
        <v>1664842.1492232138</v>
      </c>
      <c r="K19" s="4">
        <v>1686871.1543136167</v>
      </c>
      <c r="L19" s="4">
        <v>1680079.0802278181</v>
      </c>
      <c r="M19" s="4">
        <v>1632061.5423187951</v>
      </c>
      <c r="N19" s="4">
        <v>20115103.319869161</v>
      </c>
    </row>
    <row r="20" spans="1:14" x14ac:dyDescent="0.2">
      <c r="A20" s="10"/>
    </row>
    <row r="21" spans="1:14" x14ac:dyDescent="0.2">
      <c r="A21" s="10" t="s">
        <v>20</v>
      </c>
      <c r="B21" s="4">
        <v>10706941.700499998</v>
      </c>
      <c r="C21" s="4">
        <v>10773116.105500001</v>
      </c>
      <c r="D21" s="4">
        <v>11795101.942499999</v>
      </c>
      <c r="E21" s="4">
        <v>12795263.408</v>
      </c>
      <c r="F21" s="4">
        <v>12245011.804500001</v>
      </c>
      <c r="G21" s="4">
        <v>10715179.854500001</v>
      </c>
      <c r="H21" s="4">
        <v>11162583.449999996</v>
      </c>
      <c r="I21" s="4">
        <v>11056053.681928571</v>
      </c>
      <c r="J21" s="4">
        <v>11380070.408428572</v>
      </c>
      <c r="K21" s="4">
        <v>11464211.496919639</v>
      </c>
      <c r="L21" s="4">
        <v>11576684.505847096</v>
      </c>
      <c r="M21" s="4">
        <v>11549382.326265488</v>
      </c>
      <c r="N21" s="4">
        <v>137219600.68488935</v>
      </c>
    </row>
    <row r="22" spans="1:14" x14ac:dyDescent="0.2">
      <c r="A22" s="10"/>
    </row>
    <row r="23" spans="1:14" x14ac:dyDescent="0.2">
      <c r="A23" s="10" t="s">
        <v>21</v>
      </c>
      <c r="B23" s="4">
        <v>2846806.9484999999</v>
      </c>
      <c r="C23" s="4">
        <v>2221012.7265000003</v>
      </c>
      <c r="D23" s="4">
        <v>3713795.3364999993</v>
      </c>
      <c r="E23" s="4">
        <v>2876488.87</v>
      </c>
      <c r="F23" s="4">
        <v>2688441.1754999999</v>
      </c>
      <c r="G23" s="4">
        <v>3590618.7765000002</v>
      </c>
      <c r="H23" s="4">
        <v>3136072.4605</v>
      </c>
      <c r="I23" s="4">
        <v>1815780.8586428573</v>
      </c>
      <c r="J23" s="4">
        <v>2854388.6790803568</v>
      </c>
      <c r="K23" s="4">
        <v>2855336.3954029018</v>
      </c>
      <c r="L23" s="4">
        <v>2934626.8540157638</v>
      </c>
      <c r="M23" s="4">
        <v>2837230.7937052348</v>
      </c>
      <c r="N23" s="4">
        <v>34370599.874847114</v>
      </c>
    </row>
    <row r="24" spans="1:14" x14ac:dyDescent="0.2">
      <c r="A24" s="10"/>
    </row>
    <row r="25" spans="1:14" x14ac:dyDescent="0.2">
      <c r="A25" s="10" t="s">
        <v>22</v>
      </c>
      <c r="B25" s="4">
        <v>887270.78</v>
      </c>
      <c r="C25" s="4">
        <v>898039.71</v>
      </c>
      <c r="D25" s="4">
        <v>1026010.63</v>
      </c>
      <c r="E25" s="4">
        <v>987824.22</v>
      </c>
      <c r="F25" s="4">
        <v>928833.08</v>
      </c>
      <c r="G25" s="4">
        <v>971150</v>
      </c>
      <c r="H25" s="4">
        <v>959017.65</v>
      </c>
      <c r="I25" s="4">
        <v>926920.5</v>
      </c>
      <c r="J25" s="4">
        <v>948133.32125000004</v>
      </c>
      <c r="K25" s="4">
        <v>955741.13890625001</v>
      </c>
      <c r="L25" s="4">
        <v>962953.81751953112</v>
      </c>
      <c r="M25" s="4">
        <v>955071.71595947258</v>
      </c>
      <c r="N25" s="4">
        <v>11406966.563635252</v>
      </c>
    </row>
    <row r="26" spans="1:14" x14ac:dyDescent="0.2">
      <c r="A26" s="10"/>
    </row>
    <row r="27" spans="1:14" x14ac:dyDescent="0.2">
      <c r="A27" s="10" t="s">
        <v>23</v>
      </c>
      <c r="B27" s="4">
        <v>963378.15</v>
      </c>
      <c r="C27" s="4">
        <v>1005204.27</v>
      </c>
      <c r="D27" s="4">
        <v>994384.34</v>
      </c>
      <c r="E27" s="4">
        <v>1194771.1599999999</v>
      </c>
      <c r="F27" s="4">
        <v>1073793.78</v>
      </c>
      <c r="G27" s="4">
        <v>1033141.09</v>
      </c>
      <c r="H27" s="4">
        <v>1246310.67</v>
      </c>
      <c r="I27" s="4">
        <v>1001394.2328571428</v>
      </c>
      <c r="J27" s="4">
        <v>1065332.3839285718</v>
      </c>
      <c r="K27" s="4">
        <v>1078197.759215561</v>
      </c>
      <c r="L27" s="4">
        <v>1087047.1265628417</v>
      </c>
      <c r="M27" s="4">
        <v>1097498.5253205146</v>
      </c>
      <c r="N27" s="4">
        <v>12840453.487884631</v>
      </c>
    </row>
    <row r="28" spans="1:14" x14ac:dyDescent="0.2">
      <c r="A28" s="10"/>
    </row>
    <row r="29" spans="1:14" x14ac:dyDescent="0.2">
      <c r="A29" s="10" t="s">
        <v>24</v>
      </c>
      <c r="B29" s="4">
        <v>537620.16</v>
      </c>
      <c r="C29" s="4">
        <v>558740.22</v>
      </c>
      <c r="D29" s="4">
        <v>508565.7</v>
      </c>
      <c r="E29" s="4">
        <v>547898.52</v>
      </c>
      <c r="F29" s="4">
        <v>568535.93999999994</v>
      </c>
      <c r="G29" s="4">
        <v>551661.63</v>
      </c>
      <c r="H29" s="4">
        <v>527946.1</v>
      </c>
      <c r="I29" s="4">
        <v>1029895.1542857141</v>
      </c>
      <c r="J29" s="4">
        <v>604842.07696428592</v>
      </c>
      <c r="K29" s="4">
        <v>613230.95768176031</v>
      </c>
      <c r="L29" s="4">
        <v>619887.95882419602</v>
      </c>
      <c r="M29" s="4">
        <v>632987.2922194947</v>
      </c>
      <c r="N29" s="4">
        <v>7301811.7099754522</v>
      </c>
    </row>
    <row r="30" spans="1:14" x14ac:dyDescent="0.2">
      <c r="A30" s="10"/>
    </row>
    <row r="31" spans="1:14" x14ac:dyDescent="0.2">
      <c r="A31" s="10" t="s">
        <v>25</v>
      </c>
      <c r="B31" s="4">
        <v>33819.557586206894</v>
      </c>
      <c r="C31" s="4">
        <v>33819.557586206894</v>
      </c>
      <c r="D31" s="4">
        <v>33819.557586206894</v>
      </c>
      <c r="E31" s="4">
        <v>35998.557586206894</v>
      </c>
      <c r="F31" s="4">
        <v>34397.297586206892</v>
      </c>
      <c r="G31" s="4">
        <v>33819.557586206894</v>
      </c>
      <c r="H31" s="4">
        <v>34021.857586206897</v>
      </c>
      <c r="I31" s="4">
        <v>33819.557586206894</v>
      </c>
      <c r="J31" s="4">
        <v>34450.367586206892</v>
      </c>
      <c r="K31" s="4">
        <v>34101.727586206893</v>
      </c>
      <c r="L31" s="4">
        <v>34042.613586206891</v>
      </c>
      <c r="M31" s="4">
        <v>34087.224786206898</v>
      </c>
      <c r="N31" s="4">
        <v>410197.43423448276</v>
      </c>
    </row>
    <row r="32" spans="1:14" x14ac:dyDescent="0.2">
      <c r="A32" s="10"/>
    </row>
    <row r="33" spans="1:14" x14ac:dyDescent="0.2">
      <c r="A33" s="10" t="s">
        <v>26</v>
      </c>
      <c r="B33" s="4">
        <v>795931</v>
      </c>
      <c r="C33" s="4">
        <v>795931</v>
      </c>
      <c r="D33" s="4">
        <v>795931</v>
      </c>
      <c r="E33" s="4">
        <v>795931</v>
      </c>
      <c r="F33" s="4">
        <v>795931</v>
      </c>
      <c r="G33" s="4">
        <v>795931</v>
      </c>
      <c r="H33" s="4">
        <v>795931</v>
      </c>
      <c r="I33" s="4">
        <v>795931</v>
      </c>
      <c r="J33" s="4">
        <v>795931</v>
      </c>
      <c r="K33" s="4">
        <v>795931</v>
      </c>
      <c r="L33" s="4">
        <v>795931</v>
      </c>
      <c r="M33" s="4">
        <v>795931.65</v>
      </c>
      <c r="N33" s="4">
        <v>9551172.6500000004</v>
      </c>
    </row>
    <row r="34" spans="1:14" x14ac:dyDescent="0.2">
      <c r="A34" s="10"/>
    </row>
    <row r="35" spans="1:14" x14ac:dyDescent="0.2">
      <c r="A35" s="10" t="s">
        <v>27</v>
      </c>
      <c r="B35" s="4">
        <v>1132107</v>
      </c>
      <c r="C35" s="4">
        <v>1132107</v>
      </c>
      <c r="D35" s="4">
        <v>1132107</v>
      </c>
      <c r="E35" s="4">
        <v>1132107</v>
      </c>
      <c r="F35" s="4">
        <v>1132107</v>
      </c>
      <c r="G35" s="4">
        <v>1132107</v>
      </c>
      <c r="H35" s="4">
        <f>1132107+3333333</f>
        <v>4465440</v>
      </c>
      <c r="I35" s="4">
        <f>1132107+3333333</f>
        <v>4465440</v>
      </c>
      <c r="J35" s="4">
        <f>1132107+3333333</f>
        <v>4465440</v>
      </c>
      <c r="K35" s="4">
        <f>1132107+3333333</f>
        <v>4465440</v>
      </c>
      <c r="L35" s="4">
        <f>1132107+3333333</f>
        <v>4465440</v>
      </c>
      <c r="M35" s="4">
        <f>1132107+3333333+2</f>
        <v>4465442</v>
      </c>
      <c r="N35" s="4">
        <f>SUM(B35:M35)</f>
        <v>33585284</v>
      </c>
    </row>
    <row r="36" spans="1:14" x14ac:dyDescent="0.2">
      <c r="A36" s="10"/>
    </row>
    <row r="37" spans="1:14" ht="13.5" thickBot="1" x14ac:dyDescent="0.25">
      <c r="A37" s="10"/>
      <c r="B37" s="11">
        <f>SUM(B10:B36)</f>
        <v>21157363.765086208</v>
      </c>
      <c r="C37" s="11">
        <f t="shared" ref="C37:M37" si="0">SUM(C10:C36)</f>
        <v>21192888.846586209</v>
      </c>
      <c r="D37" s="11">
        <f t="shared" si="0"/>
        <v>24061334.700086206</v>
      </c>
      <c r="E37" s="11">
        <f t="shared" si="0"/>
        <v>23826297.313086208</v>
      </c>
      <c r="F37" s="11">
        <f t="shared" si="0"/>
        <v>23499047.251586206</v>
      </c>
      <c r="G37" s="11">
        <f t="shared" si="0"/>
        <v>22138090.393586211</v>
      </c>
      <c r="H37" s="11">
        <f t="shared" si="0"/>
        <v>26015989.621586207</v>
      </c>
      <c r="I37" s="11">
        <f t="shared" si="0"/>
        <v>24656288.540086206</v>
      </c>
      <c r="J37" s="11">
        <f t="shared" si="0"/>
        <v>25771612.670389775</v>
      </c>
      <c r="K37" s="11">
        <f t="shared" si="0"/>
        <v>25931415.288756803</v>
      </c>
      <c r="L37" s="11">
        <f t="shared" si="0"/>
        <v>26149200.615975648</v>
      </c>
      <c r="M37" s="11">
        <f t="shared" si="0"/>
        <v>25991600.162078533</v>
      </c>
      <c r="N37" s="11">
        <f>SUM(N11:N36)</f>
        <v>290391129.16889042</v>
      </c>
    </row>
    <row r="38" spans="1:14" ht="13.5" thickTop="1" x14ac:dyDescent="0.2">
      <c r="A38" s="10"/>
    </row>
    <row r="39" spans="1:14" x14ac:dyDescent="0.2">
      <c r="A39" s="10"/>
    </row>
    <row r="40" spans="1:14" x14ac:dyDescent="0.2">
      <c r="A40" s="10"/>
    </row>
    <row r="42" spans="1:14" x14ac:dyDescent="0.2">
      <c r="A42"/>
      <c r="B42" s="12"/>
      <c r="C42" s="12"/>
      <c r="D42" s="12"/>
      <c r="E42" s="7"/>
      <c r="F42" s="7"/>
      <c r="G42" s="13"/>
      <c r="H42" s="13"/>
      <c r="I42" s="7"/>
      <c r="J42"/>
      <c r="K42" s="12"/>
      <c r="L42" s="12"/>
      <c r="M42" s="12"/>
      <c r="N42" s="7"/>
    </row>
    <row r="43" spans="1:14" x14ac:dyDescent="0.2">
      <c r="A43" s="14"/>
      <c r="B43" s="15"/>
      <c r="C43" s="16" t="s">
        <v>28</v>
      </c>
      <c r="D43" s="15"/>
      <c r="E43" s="7"/>
      <c r="F43" s="7"/>
      <c r="G43" s="17" t="s">
        <v>29</v>
      </c>
      <c r="H43" s="17"/>
      <c r="I43" s="7"/>
      <c r="J43" s="14"/>
      <c r="K43" s="7"/>
      <c r="L43" s="16" t="s">
        <v>30</v>
      </c>
      <c r="M43" s="7"/>
      <c r="N43" s="7"/>
    </row>
    <row r="44" spans="1:14" x14ac:dyDescent="0.2">
      <c r="A44" s="18"/>
      <c r="B44" s="15"/>
      <c r="C44" s="16" t="s">
        <v>31</v>
      </c>
      <c r="D44" s="15"/>
      <c r="E44" s="14"/>
      <c r="F44" s="14"/>
      <c r="G44" s="17" t="s">
        <v>32</v>
      </c>
      <c r="H44" s="17"/>
      <c r="I44" s="14"/>
      <c r="J44" s="19"/>
      <c r="K44" s="14"/>
      <c r="L44" s="16" t="s">
        <v>33</v>
      </c>
      <c r="M44" s="14"/>
      <c r="N44" s="20"/>
    </row>
  </sheetData>
  <mergeCells count="4">
    <mergeCell ref="B1:M1"/>
    <mergeCell ref="B2:L2"/>
    <mergeCell ref="G43:H43"/>
    <mergeCell ref="G44:H44"/>
  </mergeCells>
  <pageMargins left="0.19685039370078741" right="0.78740157480314965" top="1.5748031496062993" bottom="0.59055118110236227" header="0" footer="0"/>
  <pageSetup paperSize="5" scale="6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INGRESOS CREDITO</vt:lpstr>
      <vt:lpstr>EGRESOS CREDITO</vt:lpstr>
      <vt:lpstr>'EGRESOS CREDITO'!Área_de_impresión</vt:lpstr>
      <vt:lpstr>'INGRESOS CREDITO'!Área_de_impresión</vt:lpstr>
      <vt:lpstr>'INGRESOS CREDITO'!Títulos_a_imprimir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 Porras</dc:creator>
  <cp:lastModifiedBy>Enrrique Porras</cp:lastModifiedBy>
  <dcterms:created xsi:type="dcterms:W3CDTF">2021-10-21T20:10:12Z</dcterms:created>
  <dcterms:modified xsi:type="dcterms:W3CDTF">2021-10-21T20:25:31Z</dcterms:modified>
</cp:coreProperties>
</file>